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100" windowWidth="13440" windowHeight="14460"/>
  </bookViews>
  <sheets>
    <sheet name="cuesheet-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2" i="1"/>
  <c r="A83" i="1"/>
  <c r="A84" i="1"/>
  <c r="A85" i="1"/>
  <c r="A86" i="1"/>
  <c r="A87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</calcChain>
</file>

<file path=xl/sharedStrings.xml><?xml version="1.0" encoding="utf-8"?>
<sst xmlns="http://schemas.openxmlformats.org/spreadsheetml/2006/main" count="474" uniqueCount="182">
  <si>
    <t>Start</t>
  </si>
  <si>
    <t>Slight left onto Girard St</t>
  </si>
  <si>
    <t>Slight left onto WA-11 S/Chuckanut Dr N</t>
  </si>
  <si>
    <t>Slight left onto Main St</t>
  </si>
  <si>
    <t>Merge onto US-101 N</t>
  </si>
  <si>
    <t>Exit onto WA-3 N toward Shelton/Bremerton</t>
  </si>
  <si>
    <t>At the traffic circle, take the 1st exit onto Silverdale Way NW</t>
  </si>
  <si>
    <t>Total</t>
  </si>
  <si>
    <t>Turn</t>
  </si>
  <si>
    <t>Dir</t>
  </si>
  <si>
    <t>On Route</t>
  </si>
  <si>
    <t>Go</t>
  </si>
  <si>
    <t xml:space="preserve"> US-101 N</t>
  </si>
  <si>
    <t xml:space="preserve"> Spruce St E</t>
  </si>
  <si>
    <t>Meridian St</t>
  </si>
  <si>
    <t>W Chestnut St</t>
  </si>
  <si>
    <t>Farm to Market Rd</t>
  </si>
  <si>
    <t>WA-20 W</t>
  </si>
  <si>
    <t>Viking Way NW</t>
  </si>
  <si>
    <t>Puget Dr</t>
  </si>
  <si>
    <t>Note:  US Customs.  Bring your passport!</t>
  </si>
  <si>
    <t>R</t>
  </si>
  <si>
    <t>L</t>
  </si>
  <si>
    <t>S</t>
  </si>
  <si>
    <t>9th Ave N</t>
  </si>
  <si>
    <t>Boundary Rd S</t>
  </si>
  <si>
    <t>Lougheed Hwy/BC-7 E</t>
  </si>
  <si>
    <t>Fraser Hwy</t>
  </si>
  <si>
    <t>F St</t>
  </si>
  <si>
    <t>Roeder Ave</t>
  </si>
  <si>
    <t>N State St</t>
  </si>
  <si>
    <t>After customs take WA-539 S</t>
  </si>
  <si>
    <t>BL</t>
  </si>
  <si>
    <t>Bayview Edison Rd</t>
  </si>
  <si>
    <t>Satterlee Rd</t>
  </si>
  <si>
    <t>Gibralter Rd</t>
  </si>
  <si>
    <t>Deception Rd</t>
  </si>
  <si>
    <t>BR</t>
  </si>
  <si>
    <t>CO</t>
  </si>
  <si>
    <t>N</t>
  </si>
  <si>
    <t>Exit ferry toward Water St.</t>
  </si>
  <si>
    <t>W</t>
  </si>
  <si>
    <t xml:space="preserve"> State Route 20 W/Water St</t>
  </si>
  <si>
    <t>Note:  Follow bike path to pass a dangerous bridge about 4.6 km from the ferry</t>
  </si>
  <si>
    <t>US-101 S</t>
  </si>
  <si>
    <t>Matlock Brady becomes Middle Satsop Rd.</t>
  </si>
  <si>
    <t>Continue Pioneer Ave E</t>
  </si>
  <si>
    <t>Brumfield Ave</t>
  </si>
  <si>
    <t>WA-102 W/W Dayton Airport Rd</t>
  </si>
  <si>
    <t>W Shelton Matlock Rd</t>
  </si>
  <si>
    <t>Monte Elma Rd</t>
  </si>
  <si>
    <t>U</t>
  </si>
  <si>
    <t>E</t>
  </si>
  <si>
    <t>Main St./ WA-107S</t>
  </si>
  <si>
    <t>LEFT at US-101 at stop sign</t>
  </si>
  <si>
    <t>King George Blvd</t>
  </si>
  <si>
    <t>Main St. In Montesano</t>
  </si>
  <si>
    <t>Bayview Edison Rd b/c Whitney Bayview Rd</t>
  </si>
  <si>
    <t>S March Point Rd</t>
  </si>
  <si>
    <t>Christianson Rd</t>
  </si>
  <si>
    <t xml:space="preserve"> State Route 20 E (in Oak Harbor)</t>
  </si>
  <si>
    <t>US-101</t>
  </si>
  <si>
    <t>stay on US-101 S</t>
  </si>
  <si>
    <t>US-101 ALT</t>
  </si>
  <si>
    <t>SW</t>
  </si>
  <si>
    <t xml:space="preserve"> 2nd Ave SW b/c WA-100 / Robert Gray Dr</t>
  </si>
  <si>
    <t>Coast Gaurd Rd (after Jetty Rd)</t>
  </si>
  <si>
    <t>SE</t>
  </si>
  <si>
    <t>Coast Gaurd Rd</t>
  </si>
  <si>
    <t>Coast Gaurd Rd / WA-100</t>
  </si>
  <si>
    <t>Spruce St W</t>
  </si>
  <si>
    <t>Pioneer Ave b/c Monte Elma Rd</t>
  </si>
  <si>
    <t>N Summit Rd</t>
  </si>
  <si>
    <t>WA-108 E</t>
  </si>
  <si>
    <t>onto US 101 S ramp</t>
  </si>
  <si>
    <t>E Railroad Ave</t>
  </si>
  <si>
    <t>N Front St</t>
  </si>
  <si>
    <t>WA-3 N/E Pine St</t>
  </si>
  <si>
    <t>US-101 N</t>
  </si>
  <si>
    <t>WA-107 N</t>
  </si>
  <si>
    <t>NW</t>
  </si>
  <si>
    <t>W Belfair Valley Rd B/C W Sherman Heights Rd</t>
  </si>
  <si>
    <t>Sherman Heights Rd</t>
  </si>
  <si>
    <t>Kent Ave W</t>
  </si>
  <si>
    <t>3rd Ave W</t>
  </si>
  <si>
    <t>Union Ave W b/c Auto Center Blvd b/c Bruenn</t>
  </si>
  <si>
    <t>Auto Center Way</t>
  </si>
  <si>
    <t>Kitsap Way b/c Chico Way NW</t>
  </si>
  <si>
    <t>NW Lindvig Way</t>
  </si>
  <si>
    <t>Bond Rd NE b/c WA-104 E</t>
  </si>
  <si>
    <t>Center Rd</t>
  </si>
  <si>
    <t>To US-101 S</t>
  </si>
  <si>
    <t>Kingston - take Ferry to Edmonds. Ferries every .5 - 1 hour from 4:55 am to 10:30 pm</t>
  </si>
  <si>
    <t>NE</t>
  </si>
  <si>
    <t>US-101 S b/c WA-401 at Astoria Bridge</t>
  </si>
  <si>
    <t>N/W</t>
  </si>
  <si>
    <t>S Main St B/C Engle Rd (just past the pedestrian overpass)</t>
  </si>
  <si>
    <t>Slight left onto Elm St</t>
  </si>
  <si>
    <t>Slight left onto Northwest Ave</t>
  </si>
  <si>
    <t>Slight left onto E Main St</t>
  </si>
  <si>
    <t>2nd Ave turns left and becomes Vista Dr</t>
  </si>
  <si>
    <t>Leave Ferry onto Main St.</t>
  </si>
  <si>
    <t>3rd Ave N</t>
  </si>
  <si>
    <t>Main St turns R and becomes Gilmore Ave</t>
  </si>
  <si>
    <t>Airport Cutoff Rd / Hwy 19 (Hwy 20 turns R here)</t>
  </si>
  <si>
    <t>At the traffic circle, continue S to stay on Northwest Ave</t>
  </si>
  <si>
    <t>Caspers St</t>
  </si>
  <si>
    <t>Puget b/c 196th St SW</t>
  </si>
  <si>
    <t>76th Ave W</t>
  </si>
  <si>
    <t>Olympic View Dr</t>
  </si>
  <si>
    <t>W Casino Rd</t>
  </si>
  <si>
    <t>E Madison St</t>
  </si>
  <si>
    <t>176th St NW/Laverne Rd</t>
  </si>
  <si>
    <t>US-99/Conway Frontage Rd</t>
  </si>
  <si>
    <t>Broadway</t>
  </si>
  <si>
    <t>2nd Ave</t>
  </si>
  <si>
    <t>3rd Ave</t>
  </si>
  <si>
    <t>Washington St</t>
  </si>
  <si>
    <t>Bell Rd</t>
  </si>
  <si>
    <t>Hughes Ave</t>
  </si>
  <si>
    <t>WA-543 N/Truck Route</t>
  </si>
  <si>
    <t>Marine Dr NE</t>
  </si>
  <si>
    <t>176 St/Pacific Hwy/BC-15 N</t>
  </si>
  <si>
    <t>52nd Ave W</t>
  </si>
  <si>
    <t>Beverly Blvd</t>
  </si>
  <si>
    <t>US-99</t>
  </si>
  <si>
    <t>Fir Island Rd</t>
  </si>
  <si>
    <t>E Holly St</t>
  </si>
  <si>
    <t>Yew Ave</t>
  </si>
  <si>
    <t>Boblett St</t>
  </si>
  <si>
    <t>Lougheed Hwy/BC-7 W</t>
  </si>
  <si>
    <t>At the traffic circle, N Burlington Blvd</t>
  </si>
  <si>
    <t>At the traffic circle, WA-11 N/Chuckanut Dr</t>
  </si>
  <si>
    <t>Olympic View Dr b/c 168th St SW</t>
  </si>
  <si>
    <t>52nd Ave W b/c Beverly Park Rd b/c Holly Dr</t>
  </si>
  <si>
    <t>4th Ave W b/c Hardeson Rd</t>
  </si>
  <si>
    <t>US-99/Broadway (road splits here)</t>
  </si>
  <si>
    <t>WA-528 W/4th St (in Marysville)</t>
  </si>
  <si>
    <t>92nd Ave NW b/c Marine Dr</t>
  </si>
  <si>
    <t>271st St NW / Cedarhome (in Stanwood)</t>
  </si>
  <si>
    <t>US-99 / Pioneer Hwy</t>
  </si>
  <si>
    <t>12th St b/c N State St. (in FairHaven)</t>
  </si>
  <si>
    <t>W Smith Rd B/C Hovander Rd</t>
  </si>
  <si>
    <t>2nd Ave b/c Portal Way</t>
  </si>
  <si>
    <t>Canada Customs</t>
  </si>
  <si>
    <t>Whalley Blvd</t>
  </si>
  <si>
    <t>102 Ave</t>
  </si>
  <si>
    <t>University Dr</t>
  </si>
  <si>
    <t xml:space="preserve"> L</t>
  </si>
  <si>
    <t>128 St b/c 110 Ave</t>
  </si>
  <si>
    <t>Cross Scott Rd onto 124 St</t>
  </si>
  <si>
    <t>Take ramp on right up onto west sidewalk of Patullo Bridge</t>
  </si>
  <si>
    <t>Left down stairs to Columbia St.</t>
  </si>
  <si>
    <t>Sidewalk / bike route beside Columbia St. Keep going across McBride, through park and down the hill.</t>
  </si>
  <si>
    <t>Continue north on Columbia / North Rd.  Brunette comes in on an angle from the right at this point.</t>
  </si>
  <si>
    <t>North Rd / Columbia</t>
  </si>
  <si>
    <t>Take the ramp on right onto Patullo Bridge west sidewalk</t>
  </si>
  <si>
    <t>111A ave (after down ramp from bridge)</t>
  </si>
  <si>
    <t>Cross Scott Rd onto 110 Ave b/c 128 St.</t>
  </si>
  <si>
    <t>0 Ave</t>
  </si>
  <si>
    <t>W Bow Hill Rd</t>
  </si>
  <si>
    <t>E/N</t>
  </si>
  <si>
    <t>WA-401</t>
  </si>
  <si>
    <r>
      <t xml:space="preserve">BC Randonneurs Cape Disappointment 1000 km Brevet 
</t>
    </r>
    <r>
      <rPr>
        <b/>
        <sz val="11"/>
        <rFont val="Arial Black"/>
        <family val="2"/>
        <charset val="1"/>
      </rPr>
      <t>June 21-24, 2014 
Start at 4th and Boundary, 6 am</t>
    </r>
  </si>
  <si>
    <t>4th Ave</t>
  </si>
  <si>
    <t>Control: Take Keystone Ferry to Port Townsend.  Ferries at 11:45, 12:30, 1:15, 2:00, 3:00, 3:30, 4:30, 5:00, 6:00.  Crossing time @ 30 minutes.  open: 06/21 11:39 close: 06/21 18:48</t>
  </si>
  <si>
    <t>Control: Cape Disappointment open 6/21 21:08 close 6/22 14:40</t>
  </si>
  <si>
    <t>Control: Monte Square Motel (360)249-4424 open: 6/21 17:12 close: 6/22 06:40</t>
  </si>
  <si>
    <t>Control: Montesano your choice open 6/22 01:52 close 6/23 00:38</t>
  </si>
  <si>
    <t>Control: Stanwood your choice open 6/22 09:50 close 6/23 20:08</t>
  </si>
  <si>
    <t>open 6/22 15:05 close 6/24 09:00</t>
  </si>
  <si>
    <t>Hwy 4 (signs for Raymond) (grocery store just before here)</t>
  </si>
  <si>
    <t>Raymond Chevron (24 hr) 
(McDonalds on R up a bit futher opens at 6AM) Corner Cafe in town on Duryea St. At 3rd Ave
[Limited services next 78 km]</t>
  </si>
  <si>
    <t>Control: Shelton your choice (possible overnight) Shelton Inn 628 West Railroad Ave 360-426-4468 open 6/22 03:52 close 6/23 05:32</t>
  </si>
  <si>
    <t>WA-300 Old Belfair Hwy (in Belfair)</t>
  </si>
  <si>
    <t>Control: Starvin Sams Mini Mart at 76 gas station</t>
  </si>
  <si>
    <t>Finsh Control:  Knight and Day Restaurant.  Call Bob at 604-700-8794 during reasonable hours, or leave your control card with the cashier and I will pick it up after the end of the ride</t>
  </si>
  <si>
    <t>Take a picture of the control card (BOTH SIDES)</t>
  </si>
  <si>
    <t xml:space="preserve"> before leaving it at the restaurant.</t>
  </si>
  <si>
    <t>Control: Info at rest area 1.5 km past the Astoria Bridge open 6/21 21:56 close 6/22 14:40</t>
  </si>
  <si>
    <t>264 St. Diversion to border shack</t>
  </si>
  <si>
    <t>248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</si>
</sst>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>
      <alignment vertical="center"/>
    </xf>
  </cellStyleXfs>
  <cellXfs count="40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" fillId="0" borderId="0" xfId="0" applyFont="1"/>
    <xf numFmtId="164" fontId="23" fillId="0" borderId="10" xfId="42" applyNumberFormat="1" applyFont="1" applyBorder="1"/>
    <xf numFmtId="0" fontId="23" fillId="0" borderId="10" xfId="42" applyNumberFormat="1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164" fontId="24" fillId="0" borderId="10" xfId="42" applyNumberFormat="1" applyFont="1" applyBorder="1" applyAlignment="1">
      <alignment horizontal="center"/>
    </xf>
    <xf numFmtId="164" fontId="23" fillId="33" borderId="10" xfId="42" applyNumberFormat="1" applyFont="1" applyFill="1" applyBorder="1"/>
    <xf numFmtId="0" fontId="23" fillId="33" borderId="10" xfId="42" applyNumberFormat="1" applyFont="1" applyFill="1" applyBorder="1" applyAlignment="1">
      <alignment horizontal="center"/>
    </xf>
    <xf numFmtId="0" fontId="23" fillId="33" borderId="10" xfId="42" applyFont="1" applyFill="1" applyBorder="1" applyAlignment="1">
      <alignment horizontal="center"/>
    </xf>
    <xf numFmtId="164" fontId="23" fillId="34" borderId="10" xfId="42" applyNumberFormat="1" applyFont="1" applyFill="1" applyBorder="1"/>
    <xf numFmtId="164" fontId="1" fillId="0" borderId="0" xfId="0" applyNumberFormat="1" applyFont="1"/>
    <xf numFmtId="0" fontId="1" fillId="0" borderId="0" xfId="0" applyFont="1" applyBorder="1"/>
    <xf numFmtId="164" fontId="24" fillId="0" borderId="11" xfId="42" applyNumberFormat="1" applyFont="1" applyBorder="1" applyAlignment="1">
      <alignment horizontal="center"/>
    </xf>
    <xf numFmtId="0" fontId="24" fillId="0" borderId="11" xfId="42" applyNumberFormat="1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164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3" fillId="0" borderId="12" xfId="42" applyFont="1" applyBorder="1"/>
    <xf numFmtId="0" fontId="24" fillId="0" borderId="13" xfId="42" applyFont="1" applyBorder="1" applyAlignment="1">
      <alignment horizontal="center"/>
    </xf>
    <xf numFmtId="0" fontId="20" fillId="0" borderId="12" xfId="0" applyFont="1" applyBorder="1" applyAlignment="1">
      <alignment vertical="center" wrapText="1"/>
    </xf>
    <xf numFmtId="0" fontId="23" fillId="34" borderId="12" xfId="42" applyFont="1" applyFill="1" applyBorder="1"/>
    <xf numFmtId="0" fontId="24" fillId="34" borderId="12" xfId="42" applyFont="1" applyFill="1" applyBorder="1" applyAlignment="1">
      <alignment wrapText="1"/>
    </xf>
    <xf numFmtId="0" fontId="23" fillId="34" borderId="12" xfId="42" applyFont="1" applyFill="1" applyBorder="1" applyAlignment="1">
      <alignment wrapText="1"/>
    </xf>
    <xf numFmtId="0" fontId="23" fillId="0" borderId="12" xfId="42" applyFont="1" applyFill="1" applyBorder="1"/>
    <xf numFmtId="0" fontId="25" fillId="0" borderId="12" xfId="44" applyFont="1" applyBorder="1" applyAlignment="1">
      <alignment vertical="center" wrapText="1"/>
    </xf>
    <xf numFmtId="0" fontId="25" fillId="35" borderId="12" xfId="44" applyFont="1" applyFill="1" applyBorder="1" applyAlignment="1">
      <alignment vertical="center" wrapText="1"/>
    </xf>
    <xf numFmtId="164" fontId="1" fillId="0" borderId="10" xfId="0" applyNumberFormat="1" applyFont="1" applyBorder="1"/>
    <xf numFmtId="0" fontId="26" fillId="34" borderId="12" xfId="0" applyFont="1" applyFill="1" applyBorder="1" applyAlignment="1">
      <alignment vertical="center" wrapText="1"/>
    </xf>
    <xf numFmtId="0" fontId="23" fillId="33" borderId="12" xfId="42" applyFont="1" applyFill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4" fillId="34" borderId="12" xfId="42" applyFont="1" applyFill="1" applyBorder="1" applyAlignment="1">
      <alignment vertical="center" wrapText="1"/>
    </xf>
    <xf numFmtId="164" fontId="20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26" fillId="34" borderId="10" xfId="0" applyFont="1" applyFill="1" applyBorder="1" applyAlignment="1">
      <alignment vertical="center" wrapText="1"/>
    </xf>
    <xf numFmtId="164" fontId="1" fillId="0" borderId="0" xfId="0" applyNumberFormat="1" applyFont="1" applyBorder="1"/>
    <xf numFmtId="164" fontId="21" fillId="0" borderId="0" xfId="42" applyNumberFormat="1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ableStyleLight1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5"/>
  <sheetViews>
    <sheetView tabSelected="1" zoomScale="125" zoomScaleNormal="125" zoomScalePageLayoutView="125" workbookViewId="0">
      <selection sqref="A1:E3"/>
    </sheetView>
  </sheetViews>
  <sheetFormatPr baseColWidth="10" defaultColWidth="6.5" defaultRowHeight="14" x14ac:dyDescent="0"/>
  <cols>
    <col min="1" max="1" width="8.5" style="12" customWidth="1"/>
    <col min="2" max="2" width="5.1640625" style="33" customWidth="1"/>
    <col min="3" max="3" width="5.83203125" style="33" customWidth="1"/>
    <col min="4" max="4" width="44.5" style="3" customWidth="1"/>
    <col min="5" max="5" width="6.5" style="29"/>
    <col min="6" max="27" width="6.5" style="13"/>
    <col min="28" max="16384" width="6.5" style="3"/>
  </cols>
  <sheetData>
    <row r="1" spans="1:27">
      <c r="A1" s="39" t="s">
        <v>163</v>
      </c>
      <c r="B1" s="39"/>
      <c r="C1" s="39"/>
      <c r="D1" s="39"/>
      <c r="E1" s="39"/>
    </row>
    <row r="2" spans="1:27">
      <c r="A2" s="39"/>
      <c r="B2" s="39"/>
      <c r="C2" s="39"/>
      <c r="D2" s="39"/>
      <c r="E2" s="39"/>
    </row>
    <row r="3" spans="1:27" s="13" customFormat="1" ht="30" customHeight="1">
      <c r="A3" s="39"/>
      <c r="B3" s="39"/>
      <c r="C3" s="39"/>
      <c r="D3" s="39"/>
      <c r="E3" s="39"/>
    </row>
    <row r="4" spans="1:27">
      <c r="A4" s="14" t="s">
        <v>7</v>
      </c>
      <c r="B4" s="15" t="s">
        <v>8</v>
      </c>
      <c r="C4" s="16" t="s">
        <v>9</v>
      </c>
      <c r="D4" s="21" t="s">
        <v>10</v>
      </c>
      <c r="E4" s="7" t="s">
        <v>11</v>
      </c>
    </row>
    <row r="5" spans="1:27" s="18" customFormat="1" ht="13">
      <c r="A5" s="17">
        <v>0</v>
      </c>
      <c r="B5" s="32" t="s">
        <v>0</v>
      </c>
      <c r="C5" s="32"/>
      <c r="D5" s="22" t="s">
        <v>164</v>
      </c>
      <c r="E5" s="17">
        <v>0.05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s="18" customFormat="1" ht="13">
      <c r="A6" s="17">
        <f t="shared" ref="A6:A29" si="0">A5+E5</f>
        <v>0.05</v>
      </c>
      <c r="B6" s="32" t="s">
        <v>21</v>
      </c>
      <c r="C6" s="32" t="s">
        <v>23</v>
      </c>
      <c r="D6" s="22" t="s">
        <v>25</v>
      </c>
      <c r="E6" s="17">
        <v>0.13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18" customFormat="1" ht="13">
      <c r="A7" s="17">
        <f t="shared" si="0"/>
        <v>0.18</v>
      </c>
      <c r="B7" s="32" t="s">
        <v>22</v>
      </c>
      <c r="C7" s="32" t="s">
        <v>52</v>
      </c>
      <c r="D7" s="22" t="s">
        <v>26</v>
      </c>
      <c r="E7" s="17">
        <v>10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s="18" customFormat="1" ht="13">
      <c r="A8" s="17">
        <f t="shared" si="0"/>
        <v>10.18</v>
      </c>
      <c r="B8" s="32" t="s">
        <v>21</v>
      </c>
      <c r="C8" s="32" t="s">
        <v>23</v>
      </c>
      <c r="D8" s="22" t="s">
        <v>155</v>
      </c>
      <c r="E8" s="17">
        <v>4.3499999999999996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s="18" customFormat="1" ht="26">
      <c r="A9" s="17">
        <f t="shared" si="0"/>
        <v>14.53</v>
      </c>
      <c r="B9" s="32" t="s">
        <v>21</v>
      </c>
      <c r="C9" s="32" t="s">
        <v>39</v>
      </c>
      <c r="D9" s="22" t="s">
        <v>156</v>
      </c>
      <c r="E9" s="17">
        <v>1.68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s="18" customFormat="1" ht="13">
      <c r="A10" s="17">
        <f t="shared" si="0"/>
        <v>16.21</v>
      </c>
      <c r="B10" s="32" t="s">
        <v>22</v>
      </c>
      <c r="C10" s="32" t="s">
        <v>52</v>
      </c>
      <c r="D10" s="22" t="s">
        <v>157</v>
      </c>
      <c r="E10" s="17">
        <v>0.38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s="18" customFormat="1" ht="13">
      <c r="A11" s="17">
        <f t="shared" si="0"/>
        <v>16.59</v>
      </c>
      <c r="B11" s="32" t="s">
        <v>23</v>
      </c>
      <c r="C11" s="32" t="s">
        <v>52</v>
      </c>
      <c r="D11" s="22" t="s">
        <v>158</v>
      </c>
      <c r="E11" s="17">
        <v>1.2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s="18" customFormat="1" ht="13">
      <c r="A12" s="17">
        <f t="shared" si="0"/>
        <v>17.79</v>
      </c>
      <c r="B12" s="32" t="s">
        <v>21</v>
      </c>
      <c r="C12" s="32" t="s">
        <v>52</v>
      </c>
      <c r="D12" s="22" t="s">
        <v>55</v>
      </c>
      <c r="E12" s="17">
        <v>4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s="18" customFormat="1" ht="13">
      <c r="A13" s="17">
        <f t="shared" si="0"/>
        <v>21.79</v>
      </c>
      <c r="B13" s="32" t="s">
        <v>22</v>
      </c>
      <c r="C13" s="32" t="s">
        <v>52</v>
      </c>
      <c r="D13" s="22" t="s">
        <v>27</v>
      </c>
      <c r="E13" s="17">
        <v>25.8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s="18" customFormat="1" ht="13">
      <c r="A14" s="17">
        <f t="shared" si="0"/>
        <v>47.59</v>
      </c>
      <c r="B14" s="32" t="s">
        <v>21</v>
      </c>
      <c r="C14" s="32" t="s">
        <v>23</v>
      </c>
      <c r="D14" s="22" t="s">
        <v>181</v>
      </c>
      <c r="E14" s="17">
        <v>7.5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s="18" customFormat="1" ht="13">
      <c r="A15" s="17">
        <f t="shared" si="0"/>
        <v>55.09</v>
      </c>
      <c r="B15" s="32" t="s">
        <v>22</v>
      </c>
      <c r="C15" s="32" t="s">
        <v>52</v>
      </c>
      <c r="D15" s="22" t="s">
        <v>159</v>
      </c>
      <c r="E15" s="17">
        <v>3.9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s="18" customFormat="1" ht="13">
      <c r="A16" s="17">
        <f t="shared" si="0"/>
        <v>58.99</v>
      </c>
      <c r="B16" s="32" t="s">
        <v>21</v>
      </c>
      <c r="C16" s="32" t="s">
        <v>23</v>
      </c>
      <c r="D16" s="22" t="s">
        <v>180</v>
      </c>
      <c r="E16" s="17">
        <v>0.2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s="18" customFormat="1" ht="13">
      <c r="A17" s="17">
        <f t="shared" si="0"/>
        <v>59.190000000000005</v>
      </c>
      <c r="B17" s="9"/>
      <c r="C17" s="10"/>
      <c r="D17" s="23" t="s">
        <v>20</v>
      </c>
      <c r="E17" s="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s="18" customFormat="1" ht="13">
      <c r="A18" s="17">
        <f t="shared" si="0"/>
        <v>59.190000000000005</v>
      </c>
      <c r="B18" s="32" t="s">
        <v>21</v>
      </c>
      <c r="C18" s="32" t="s">
        <v>23</v>
      </c>
      <c r="D18" s="22" t="s">
        <v>31</v>
      </c>
      <c r="E18" s="17">
        <v>24.6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s="18" customFormat="1" ht="13">
      <c r="A19" s="17">
        <f t="shared" si="0"/>
        <v>83.79</v>
      </c>
      <c r="B19" s="32" t="s">
        <v>23</v>
      </c>
      <c r="C19" s="32" t="s">
        <v>23</v>
      </c>
      <c r="D19" s="22" t="s">
        <v>14</v>
      </c>
      <c r="E19" s="17">
        <v>2.3300000000000125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s="18" customFormat="1" ht="13">
      <c r="A20" s="17">
        <f t="shared" si="0"/>
        <v>86.120000000000019</v>
      </c>
      <c r="B20" s="32" t="s">
        <v>32</v>
      </c>
      <c r="C20" s="32" t="s">
        <v>67</v>
      </c>
      <c r="D20" s="22" t="s">
        <v>1</v>
      </c>
      <c r="E20" s="17">
        <v>0.40999999999999659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8" customFormat="1" ht="13">
      <c r="A21" s="17">
        <f t="shared" si="0"/>
        <v>86.530000000000015</v>
      </c>
      <c r="B21" s="32" t="s">
        <v>21</v>
      </c>
      <c r="C21" s="32" t="s">
        <v>64</v>
      </c>
      <c r="D21" s="22" t="s">
        <v>28</v>
      </c>
      <c r="E21" s="17">
        <v>0.64999999999999147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s="18" customFormat="1" ht="13">
      <c r="A22" s="17">
        <f t="shared" si="0"/>
        <v>87.18</v>
      </c>
      <c r="B22" s="32" t="s">
        <v>22</v>
      </c>
      <c r="C22" s="32" t="s">
        <v>67</v>
      </c>
      <c r="D22" s="22" t="s">
        <v>29</v>
      </c>
      <c r="E22" s="17">
        <v>0.43000000000000682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s="18" customFormat="1" ht="13">
      <c r="A23" s="17">
        <f t="shared" si="0"/>
        <v>87.610000000000014</v>
      </c>
      <c r="B23" s="32" t="s">
        <v>23</v>
      </c>
      <c r="C23" s="32" t="s">
        <v>67</v>
      </c>
      <c r="D23" s="22" t="s">
        <v>15</v>
      </c>
      <c r="E23" s="17">
        <v>0.65999999999999659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s="18" customFormat="1" ht="13">
      <c r="A24" s="17">
        <f t="shared" si="0"/>
        <v>88.27000000000001</v>
      </c>
      <c r="B24" s="32" t="s">
        <v>21</v>
      </c>
      <c r="C24" s="32" t="s">
        <v>64</v>
      </c>
      <c r="D24" s="22" t="s">
        <v>30</v>
      </c>
      <c r="E24" s="17">
        <v>4.2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18" customFormat="1" ht="13">
      <c r="A25" s="17"/>
      <c r="B25" s="32"/>
      <c r="C25" s="32"/>
      <c r="D25" s="34" t="s">
        <v>175</v>
      </c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s="18" customFormat="1" ht="13">
      <c r="A26" s="17">
        <f>A24+E24</f>
        <v>92.470000000000013</v>
      </c>
      <c r="B26" s="32" t="s">
        <v>22</v>
      </c>
      <c r="C26" s="32" t="s">
        <v>23</v>
      </c>
      <c r="D26" s="22" t="s">
        <v>2</v>
      </c>
      <c r="E26" s="17">
        <v>20.809999999999988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s="18" customFormat="1" ht="13">
      <c r="A27" s="17">
        <f t="shared" si="0"/>
        <v>113.28</v>
      </c>
      <c r="B27" s="32" t="s">
        <v>21</v>
      </c>
      <c r="C27" s="32" t="s">
        <v>41</v>
      </c>
      <c r="D27" s="22" t="s">
        <v>160</v>
      </c>
      <c r="E27" s="17">
        <v>1.3900000000000006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s="18" customFormat="1" ht="13">
      <c r="A28" s="17">
        <f t="shared" si="0"/>
        <v>114.67</v>
      </c>
      <c r="B28" s="32" t="s">
        <v>22</v>
      </c>
      <c r="C28" s="32" t="s">
        <v>23</v>
      </c>
      <c r="D28" s="22" t="s">
        <v>3</v>
      </c>
      <c r="E28" s="17">
        <v>0.18999999999999773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s="18" customFormat="1" ht="13">
      <c r="A29" s="17">
        <f t="shared" si="0"/>
        <v>114.86</v>
      </c>
      <c r="B29" s="32" t="s">
        <v>21</v>
      </c>
      <c r="C29" s="32" t="s">
        <v>41</v>
      </c>
      <c r="D29" s="22" t="s">
        <v>103</v>
      </c>
      <c r="E29" s="17">
        <v>0.23000000000000398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18" customFormat="1" ht="13">
      <c r="A30" s="17">
        <f>A29+E29</f>
        <v>115.09</v>
      </c>
      <c r="B30" s="32" t="s">
        <v>23</v>
      </c>
      <c r="C30" s="32" t="s">
        <v>23</v>
      </c>
      <c r="D30" s="22" t="s">
        <v>16</v>
      </c>
      <c r="E30" s="17">
        <v>0.48000000000000398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18" customFormat="1" ht="13">
      <c r="A31" s="17">
        <f>A30+E30</f>
        <v>115.57000000000001</v>
      </c>
      <c r="B31" s="32" t="s">
        <v>21</v>
      </c>
      <c r="C31" s="32" t="s">
        <v>41</v>
      </c>
      <c r="D31" s="22" t="s">
        <v>33</v>
      </c>
      <c r="E31" s="17">
        <v>2.6700000000000017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s="18" customFormat="1" ht="13">
      <c r="A32" s="17">
        <f>A31+E31</f>
        <v>118.24000000000001</v>
      </c>
      <c r="B32" s="32" t="s">
        <v>22</v>
      </c>
      <c r="C32" s="32" t="s">
        <v>23</v>
      </c>
      <c r="D32" s="22" t="s">
        <v>57</v>
      </c>
      <c r="E32" s="17">
        <v>13.1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s="18" customFormat="1" ht="13">
      <c r="A33" s="17">
        <f>A32+E32</f>
        <v>131.34</v>
      </c>
      <c r="B33" s="32" t="s">
        <v>21</v>
      </c>
      <c r="C33" s="32" t="s">
        <v>41</v>
      </c>
      <c r="D33" s="22" t="s">
        <v>17</v>
      </c>
      <c r="E33" s="17">
        <v>4.3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s="18" customFormat="1" ht="13">
      <c r="A34" s="17">
        <f>A33+E33</f>
        <v>135.64000000000001</v>
      </c>
      <c r="B34" s="32" t="s">
        <v>21</v>
      </c>
      <c r="C34" s="32" t="s">
        <v>95</v>
      </c>
      <c r="D34" s="22" t="s">
        <v>58</v>
      </c>
      <c r="E34" s="17">
        <v>3.8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1:27" s="18" customFormat="1" ht="13">
      <c r="A35" s="17">
        <f t="shared" ref="A35:A41" si="1">A34+E34</f>
        <v>139.44000000000003</v>
      </c>
      <c r="B35" s="32" t="s">
        <v>22</v>
      </c>
      <c r="C35" s="32" t="s">
        <v>23</v>
      </c>
      <c r="D35" s="22" t="s">
        <v>59</v>
      </c>
      <c r="E35" s="17">
        <v>1.8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s="18" customFormat="1" ht="13">
      <c r="A36" s="17">
        <f t="shared" si="1"/>
        <v>141.24000000000004</v>
      </c>
      <c r="B36" s="32" t="s">
        <v>21</v>
      </c>
      <c r="C36" s="32" t="s">
        <v>41</v>
      </c>
      <c r="D36" s="22" t="s">
        <v>34</v>
      </c>
      <c r="E36" s="17">
        <v>0.9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8" customFormat="1" ht="13">
      <c r="A37" s="17">
        <f t="shared" si="1"/>
        <v>142.14000000000004</v>
      </c>
      <c r="B37" s="32" t="s">
        <v>22</v>
      </c>
      <c r="C37" s="32" t="s">
        <v>23</v>
      </c>
      <c r="D37" s="22" t="s">
        <v>35</v>
      </c>
      <c r="E37" s="17">
        <v>4.5400000000000205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8" customFormat="1" ht="13">
      <c r="A38" s="17">
        <f t="shared" si="1"/>
        <v>146.68000000000006</v>
      </c>
      <c r="B38" s="32" t="s">
        <v>22</v>
      </c>
      <c r="C38" s="32" t="s">
        <v>23</v>
      </c>
      <c r="D38" s="22" t="s">
        <v>36</v>
      </c>
      <c r="E38" s="17">
        <v>1.2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8" customFormat="1" ht="13">
      <c r="A39" s="17">
        <f t="shared" si="1"/>
        <v>147.88000000000005</v>
      </c>
      <c r="B39" s="32" t="s">
        <v>22</v>
      </c>
      <c r="C39" s="32" t="s">
        <v>23</v>
      </c>
      <c r="D39" s="22" t="s">
        <v>17</v>
      </c>
      <c r="E39" s="17">
        <v>20.100000000000001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:27" s="18" customFormat="1" ht="13">
      <c r="A40" s="17">
        <f t="shared" si="1"/>
        <v>167.98000000000005</v>
      </c>
      <c r="B40" s="32" t="s">
        <v>21</v>
      </c>
      <c r="C40" s="32" t="s">
        <v>64</v>
      </c>
      <c r="D40" s="22" t="s">
        <v>60</v>
      </c>
      <c r="E40" s="17">
        <v>15.3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8" customFormat="1" ht="26">
      <c r="A41" s="17">
        <f t="shared" si="1"/>
        <v>183.28000000000006</v>
      </c>
      <c r="B41" s="32" t="s">
        <v>21</v>
      </c>
      <c r="C41" s="32" t="s">
        <v>23</v>
      </c>
      <c r="D41" s="22" t="s">
        <v>96</v>
      </c>
      <c r="E41" s="17">
        <v>6.3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s="18" customFormat="1" ht="52">
      <c r="A42" s="17">
        <f>A41+E41</f>
        <v>189.58000000000007</v>
      </c>
      <c r="B42" s="32" t="s">
        <v>23</v>
      </c>
      <c r="C42" s="32"/>
      <c r="D42" s="24" t="s">
        <v>165</v>
      </c>
      <c r="E42" s="17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s="18" customFormat="1" ht="13">
      <c r="A43" s="4">
        <f>A42</f>
        <v>189.58000000000007</v>
      </c>
      <c r="B43" s="5" t="s">
        <v>38</v>
      </c>
      <c r="C43" s="6" t="s">
        <v>39</v>
      </c>
      <c r="D43" s="20" t="s">
        <v>40</v>
      </c>
      <c r="E43" s="4">
        <v>0.2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s="18" customFormat="1" ht="13">
      <c r="A44" s="4">
        <f t="shared" ref="A44:A57" si="2">A43+E43</f>
        <v>189.78000000000006</v>
      </c>
      <c r="B44" s="5" t="s">
        <v>22</v>
      </c>
      <c r="C44" s="6" t="s">
        <v>41</v>
      </c>
      <c r="D44" s="20" t="s">
        <v>42</v>
      </c>
      <c r="E44" s="4">
        <v>7.7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s="18" customFormat="1" ht="26">
      <c r="A45" s="4">
        <f t="shared" si="2"/>
        <v>197.48000000000005</v>
      </c>
      <c r="B45" s="5"/>
      <c r="C45" s="6"/>
      <c r="D45" s="25" t="s">
        <v>43</v>
      </c>
      <c r="E45" s="4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s="18" customFormat="1" ht="13">
      <c r="A46" s="4">
        <f t="shared" si="2"/>
        <v>197.48000000000005</v>
      </c>
      <c r="B46" s="5" t="s">
        <v>23</v>
      </c>
      <c r="C46" s="6" t="s">
        <v>67</v>
      </c>
      <c r="D46" s="31" t="s">
        <v>104</v>
      </c>
      <c r="E46" s="4">
        <v>8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s="18" customFormat="1" ht="13">
      <c r="A47" s="4">
        <f t="shared" si="2"/>
        <v>205.48000000000005</v>
      </c>
      <c r="B47" s="5" t="s">
        <v>21</v>
      </c>
      <c r="C47" s="6" t="s">
        <v>67</v>
      </c>
      <c r="D47" s="31" t="s">
        <v>90</v>
      </c>
      <c r="E47" s="4">
        <v>24.1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s="18" customFormat="1" ht="13">
      <c r="A48" s="4">
        <f t="shared" si="2"/>
        <v>229.58000000000004</v>
      </c>
      <c r="B48" s="5" t="s">
        <v>21</v>
      </c>
      <c r="C48" s="6" t="s">
        <v>41</v>
      </c>
      <c r="D48" s="31" t="s">
        <v>91</v>
      </c>
      <c r="E48" s="4">
        <v>0.1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18" customFormat="1" ht="13">
      <c r="A49" s="4">
        <f t="shared" si="2"/>
        <v>229.68000000000004</v>
      </c>
      <c r="B49" s="5" t="s">
        <v>21</v>
      </c>
      <c r="C49" s="6" t="s">
        <v>41</v>
      </c>
      <c r="D49" s="20" t="s">
        <v>44</v>
      </c>
      <c r="E49" s="4">
        <v>78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s="18" customFormat="1" ht="13">
      <c r="A50" s="4">
        <f t="shared" si="2"/>
        <v>307.68000000000006</v>
      </c>
      <c r="B50" s="5" t="s">
        <v>21</v>
      </c>
      <c r="C50" s="6" t="s">
        <v>41</v>
      </c>
      <c r="D50" s="20" t="s">
        <v>48</v>
      </c>
      <c r="E50" s="4">
        <v>7.4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s="18" customFormat="1" ht="13">
      <c r="A51" s="4">
        <f t="shared" si="2"/>
        <v>315.08000000000004</v>
      </c>
      <c r="B51" s="5" t="s">
        <v>21</v>
      </c>
      <c r="C51" s="6" t="s">
        <v>41</v>
      </c>
      <c r="D51" s="20" t="s">
        <v>49</v>
      </c>
      <c r="E51" s="4">
        <v>15.3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8" customFormat="1" ht="13">
      <c r="A52" s="4">
        <f t="shared" si="2"/>
        <v>330.38000000000005</v>
      </c>
      <c r="B52" s="5" t="s">
        <v>22</v>
      </c>
      <c r="C52" s="6" t="s">
        <v>23</v>
      </c>
      <c r="D52" s="26" t="s">
        <v>45</v>
      </c>
      <c r="E52" s="4">
        <v>29.9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s="18" customFormat="1" ht="13">
      <c r="A53" s="4">
        <f t="shared" si="2"/>
        <v>360.28000000000003</v>
      </c>
      <c r="B53" s="5" t="s">
        <v>21</v>
      </c>
      <c r="C53" s="6" t="s">
        <v>41</v>
      </c>
      <c r="D53" s="20" t="s">
        <v>50</v>
      </c>
      <c r="E53" s="4">
        <v>5.9800000000000182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s="18" customFormat="1" ht="13">
      <c r="A54" s="4">
        <f t="shared" si="2"/>
        <v>366.26000000000005</v>
      </c>
      <c r="B54" s="5" t="s">
        <v>38</v>
      </c>
      <c r="C54" s="6" t="s">
        <v>41</v>
      </c>
      <c r="D54" s="20" t="s">
        <v>46</v>
      </c>
      <c r="E54" s="4">
        <v>1.1000000000000001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s="18" customFormat="1" ht="13">
      <c r="A55" s="4">
        <f t="shared" si="2"/>
        <v>367.36000000000007</v>
      </c>
      <c r="B55" s="5" t="s">
        <v>22</v>
      </c>
      <c r="C55" s="6" t="s">
        <v>23</v>
      </c>
      <c r="D55" s="26" t="s">
        <v>56</v>
      </c>
      <c r="E55" s="4">
        <v>0.3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s="18" customFormat="1" ht="13">
      <c r="A56" s="4">
        <f t="shared" si="2"/>
        <v>367.66000000000008</v>
      </c>
      <c r="B56" s="5" t="s">
        <v>21</v>
      </c>
      <c r="C56" s="6" t="s">
        <v>41</v>
      </c>
      <c r="D56" s="26" t="s">
        <v>47</v>
      </c>
      <c r="E56" s="4">
        <v>0.1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s="18" customFormat="1" ht="26">
      <c r="A57" s="4">
        <f t="shared" si="2"/>
        <v>367.7600000000001</v>
      </c>
      <c r="B57" s="9"/>
      <c r="C57" s="10"/>
      <c r="D57" s="24" t="s">
        <v>167</v>
      </c>
      <c r="E57" s="11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s="18" customFormat="1" ht="13">
      <c r="A58" s="4">
        <f>A57</f>
        <v>367.7600000000001</v>
      </c>
      <c r="B58" s="5" t="s">
        <v>51</v>
      </c>
      <c r="C58" s="6" t="s">
        <v>52</v>
      </c>
      <c r="D58" s="26" t="s">
        <v>47</v>
      </c>
      <c r="E58" s="4">
        <v>0.1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s="18" customFormat="1" ht="13">
      <c r="A59" s="4">
        <f t="shared" ref="A59:A67" si="3">A58+E58</f>
        <v>367.86000000000013</v>
      </c>
      <c r="B59" s="5" t="s">
        <v>21</v>
      </c>
      <c r="C59" s="6" t="s">
        <v>23</v>
      </c>
      <c r="D59" s="26" t="s">
        <v>53</v>
      </c>
      <c r="E59" s="4">
        <v>12.6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18" customFormat="1" ht="13">
      <c r="A60" s="4">
        <f t="shared" si="3"/>
        <v>380.46000000000015</v>
      </c>
      <c r="B60" s="5" t="s">
        <v>22</v>
      </c>
      <c r="C60" s="6" t="s">
        <v>23</v>
      </c>
      <c r="D60" s="27" t="s">
        <v>54</v>
      </c>
      <c r="E60" s="4">
        <v>29.1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s="18" customFormat="1" ht="52">
      <c r="A61" s="4">
        <f t="shared" si="3"/>
        <v>409.56000000000017</v>
      </c>
      <c r="B61" s="5"/>
      <c r="C61" s="6"/>
      <c r="D61" s="28" t="s">
        <v>172</v>
      </c>
      <c r="E61" s="4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s="18" customFormat="1" ht="13">
      <c r="A62" s="4">
        <f t="shared" si="3"/>
        <v>409.56000000000017</v>
      </c>
      <c r="B62" s="5" t="s">
        <v>38</v>
      </c>
      <c r="C62" s="6" t="s">
        <v>23</v>
      </c>
      <c r="D62" s="27" t="s">
        <v>61</v>
      </c>
      <c r="E62" s="4">
        <v>47.8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s="18" customFormat="1" ht="13">
      <c r="A63" s="17">
        <f t="shared" si="3"/>
        <v>457.36000000000018</v>
      </c>
      <c r="B63" s="32" t="s">
        <v>21</v>
      </c>
      <c r="C63" s="32" t="s">
        <v>41</v>
      </c>
      <c r="D63" s="22" t="s">
        <v>62</v>
      </c>
      <c r="E63" s="17">
        <v>21.129999999999995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s="18" customFormat="1" ht="13">
      <c r="A64" s="17">
        <f t="shared" si="3"/>
        <v>478.49000000000018</v>
      </c>
      <c r="B64" s="32" t="s">
        <v>22</v>
      </c>
      <c r="C64" s="32" t="s">
        <v>23</v>
      </c>
      <c r="D64" s="22" t="s">
        <v>63</v>
      </c>
      <c r="E64" s="17">
        <v>0.95999999999997954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s="18" customFormat="1" ht="13">
      <c r="A65" s="17">
        <f t="shared" si="3"/>
        <v>479.45000000000016</v>
      </c>
      <c r="B65" s="32" t="s">
        <v>21</v>
      </c>
      <c r="C65" s="32" t="s">
        <v>64</v>
      </c>
      <c r="D65" s="22" t="s">
        <v>12</v>
      </c>
      <c r="E65" s="17">
        <v>2.7900000000000205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s="18" customFormat="1" ht="13">
      <c r="A66" s="17">
        <f t="shared" si="3"/>
        <v>482.24000000000018</v>
      </c>
      <c r="B66" s="32" t="s">
        <v>21</v>
      </c>
      <c r="C66" s="32" t="s">
        <v>41</v>
      </c>
      <c r="D66" s="22" t="s">
        <v>13</v>
      </c>
      <c r="E66" s="17">
        <v>0.81000000000000227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s="18" customFormat="1" ht="13">
      <c r="A67" s="17">
        <f t="shared" si="3"/>
        <v>483.05000000000018</v>
      </c>
      <c r="B67" s="32" t="s">
        <v>22</v>
      </c>
      <c r="C67" s="32" t="s">
        <v>23</v>
      </c>
      <c r="D67" s="22" t="s">
        <v>65</v>
      </c>
      <c r="E67" s="17">
        <v>3.1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s="18" customFormat="1" ht="13">
      <c r="A68" s="17">
        <f t="shared" ref="A68:A79" si="4">A67+E67</f>
        <v>486.1500000000002</v>
      </c>
      <c r="B68" s="32" t="s">
        <v>23</v>
      </c>
      <c r="C68" s="32" t="s">
        <v>23</v>
      </c>
      <c r="D68" s="22" t="s">
        <v>66</v>
      </c>
      <c r="E68" s="17">
        <v>0.2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s="18" customFormat="1" ht="13">
      <c r="A69" s="17">
        <f t="shared" si="4"/>
        <v>486.35000000000019</v>
      </c>
      <c r="B69" s="32" t="s">
        <v>22</v>
      </c>
      <c r="C69" s="32" t="s">
        <v>67</v>
      </c>
      <c r="D69" s="22" t="s">
        <v>68</v>
      </c>
      <c r="E69" s="17">
        <v>1.4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s="18" customFormat="1" ht="26">
      <c r="A70" s="17">
        <f t="shared" si="4"/>
        <v>487.75000000000017</v>
      </c>
      <c r="B70" s="32"/>
      <c r="C70" s="32"/>
      <c r="D70" s="30" t="s">
        <v>166</v>
      </c>
      <c r="E70" s="17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s="18" customFormat="1" ht="13">
      <c r="A71" s="17">
        <f t="shared" si="4"/>
        <v>487.75000000000017</v>
      </c>
      <c r="B71" s="32" t="s">
        <v>51</v>
      </c>
      <c r="C71" s="32" t="s">
        <v>39</v>
      </c>
      <c r="D71" s="22" t="s">
        <v>68</v>
      </c>
      <c r="E71" s="17">
        <v>1.4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s="18" customFormat="1" ht="13">
      <c r="A72" s="17">
        <f t="shared" si="4"/>
        <v>489.15000000000015</v>
      </c>
      <c r="B72" s="32" t="s">
        <v>21</v>
      </c>
      <c r="C72" s="32" t="s">
        <v>39</v>
      </c>
      <c r="D72" s="22" t="s">
        <v>69</v>
      </c>
      <c r="E72" s="17">
        <v>3.7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s="18" customFormat="1" ht="13">
      <c r="A73" s="17">
        <f t="shared" si="4"/>
        <v>492.85000000000014</v>
      </c>
      <c r="B73" s="32" t="s">
        <v>21</v>
      </c>
      <c r="C73" s="32" t="s">
        <v>52</v>
      </c>
      <c r="D73" s="22" t="s">
        <v>70</v>
      </c>
      <c r="E73" s="17">
        <v>0.8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s="18" customFormat="1" ht="13">
      <c r="A74" s="17">
        <f t="shared" si="4"/>
        <v>493.65000000000015</v>
      </c>
      <c r="B74" s="32" t="s">
        <v>32</v>
      </c>
      <c r="C74" s="32" t="s">
        <v>93</v>
      </c>
      <c r="D74" s="22" t="s">
        <v>44</v>
      </c>
      <c r="E74" s="17">
        <v>17.2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s="18" customFormat="1" ht="13">
      <c r="A75" s="17">
        <f t="shared" si="4"/>
        <v>510.85000000000014</v>
      </c>
      <c r="B75" s="32" t="s">
        <v>23</v>
      </c>
      <c r="C75" s="32" t="s">
        <v>52</v>
      </c>
      <c r="D75" s="22" t="s">
        <v>94</v>
      </c>
      <c r="E75" s="17">
        <v>1.5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s="18" customFormat="1" ht="26">
      <c r="A76" s="17">
        <f>A75+E75</f>
        <v>512.35000000000014</v>
      </c>
      <c r="B76" s="32"/>
      <c r="C76" s="32"/>
      <c r="D76" s="30" t="s">
        <v>179</v>
      </c>
      <c r="E76" s="17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s="18" customFormat="1" ht="13">
      <c r="A77" s="17">
        <f>A76+E76</f>
        <v>512.35000000000014</v>
      </c>
      <c r="B77" s="32" t="s">
        <v>23</v>
      </c>
      <c r="C77" s="32" t="s">
        <v>161</v>
      </c>
      <c r="D77" s="22" t="s">
        <v>162</v>
      </c>
      <c r="E77" s="17">
        <v>18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s="18" customFormat="1" ht="26">
      <c r="A78" s="17">
        <f>A77+E77</f>
        <v>530.35000000000014</v>
      </c>
      <c r="B78" s="32" t="s">
        <v>22</v>
      </c>
      <c r="C78" s="32" t="s">
        <v>80</v>
      </c>
      <c r="D78" s="22" t="s">
        <v>171</v>
      </c>
      <c r="E78" s="17">
        <v>7.6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s="18" customFormat="1" ht="13">
      <c r="A79" s="17">
        <f t="shared" si="4"/>
        <v>537.95000000000016</v>
      </c>
      <c r="B79" s="32" t="s">
        <v>37</v>
      </c>
      <c r="C79" s="32" t="s">
        <v>39</v>
      </c>
      <c r="D79" s="22" t="s">
        <v>78</v>
      </c>
      <c r="E79" s="17">
        <v>76.92999999999995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s="18" customFormat="1" ht="13">
      <c r="A80" s="17">
        <f>A79+E79</f>
        <v>614.88000000000011</v>
      </c>
      <c r="B80" s="32" t="s">
        <v>21</v>
      </c>
      <c r="C80" s="32" t="s">
        <v>39</v>
      </c>
      <c r="D80" s="22" t="s">
        <v>79</v>
      </c>
      <c r="E80" s="17">
        <v>13.2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s="18" customFormat="1" ht="26">
      <c r="A81" s="17"/>
      <c r="B81" s="32"/>
      <c r="C81" s="32"/>
      <c r="D81" s="24" t="s">
        <v>168</v>
      </c>
      <c r="E81" s="17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s="18" customFormat="1" ht="13">
      <c r="A82" s="17">
        <f>A80+E80</f>
        <v>628.08000000000015</v>
      </c>
      <c r="B82" s="32" t="s">
        <v>21</v>
      </c>
      <c r="C82" s="32" t="s">
        <v>52</v>
      </c>
      <c r="D82" s="22" t="s">
        <v>71</v>
      </c>
      <c r="E82" s="17">
        <v>28.2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s="18" customFormat="1" ht="13">
      <c r="A83" s="17">
        <f>A82+E82</f>
        <v>656.2800000000002</v>
      </c>
      <c r="B83" s="32" t="s">
        <v>22</v>
      </c>
      <c r="C83" s="32" t="s">
        <v>39</v>
      </c>
      <c r="D83" s="22" t="s">
        <v>72</v>
      </c>
      <c r="E83" s="17">
        <v>1.4200000000000728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s="18" customFormat="1" ht="13">
      <c r="A84" s="17">
        <f>A83+E83</f>
        <v>657.70000000000027</v>
      </c>
      <c r="B84" s="32" t="s">
        <v>39</v>
      </c>
      <c r="C84" s="32" t="s">
        <v>52</v>
      </c>
      <c r="D84" s="22" t="s">
        <v>73</v>
      </c>
      <c r="E84" s="17">
        <v>16.099999999999909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s="18" customFormat="1" ht="13">
      <c r="A85" s="17">
        <f>A84+E84</f>
        <v>673.80000000000018</v>
      </c>
      <c r="B85" s="32" t="s">
        <v>22</v>
      </c>
      <c r="C85" s="32" t="s">
        <v>39</v>
      </c>
      <c r="D85" s="22" t="s">
        <v>74</v>
      </c>
      <c r="E85" s="17">
        <v>0.54000000000007731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s="18" customFormat="1" ht="13">
      <c r="A86" s="17">
        <f>A85+E85</f>
        <v>674.34000000000026</v>
      </c>
      <c r="B86" s="32" t="s">
        <v>23</v>
      </c>
      <c r="C86" s="32" t="s">
        <v>39</v>
      </c>
      <c r="D86" s="22" t="s">
        <v>4</v>
      </c>
      <c r="E86" s="17">
        <v>4.8099999999999454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s="18" customFormat="1" ht="13">
      <c r="A87" s="17">
        <f>A86+E86</f>
        <v>679.1500000000002</v>
      </c>
      <c r="B87" s="32" t="s">
        <v>23</v>
      </c>
      <c r="C87" s="32" t="s">
        <v>39</v>
      </c>
      <c r="D87" s="22" t="s">
        <v>5</v>
      </c>
      <c r="E87" s="17">
        <v>4.6900000000000546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s="18" customFormat="1" ht="39">
      <c r="A88" s="17"/>
      <c r="B88" s="32"/>
      <c r="C88" s="32"/>
      <c r="D88" s="24" t="s">
        <v>173</v>
      </c>
      <c r="E88" s="17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s="18" customFormat="1" ht="13">
      <c r="A89" s="17">
        <f>A87+E87</f>
        <v>683.84000000000026</v>
      </c>
      <c r="B89" s="32" t="s">
        <v>21</v>
      </c>
      <c r="C89" s="32" t="s">
        <v>52</v>
      </c>
      <c r="D89" s="22" t="s">
        <v>75</v>
      </c>
      <c r="E89" s="17">
        <v>8.9999999999918145E-2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s="18" customFormat="1" ht="13">
      <c r="A90" s="17">
        <f t="shared" ref="A90:A95" si="5">A89+E89</f>
        <v>683.93000000000018</v>
      </c>
      <c r="B90" s="32" t="s">
        <v>22</v>
      </c>
      <c r="C90" s="32" t="s">
        <v>39</v>
      </c>
      <c r="D90" s="22" t="s">
        <v>76</v>
      </c>
      <c r="E90" s="17">
        <v>0.2700000000000955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s="18" customFormat="1" ht="13">
      <c r="A91" s="17">
        <f t="shared" si="5"/>
        <v>684.20000000000027</v>
      </c>
      <c r="B91" s="32" t="s">
        <v>21</v>
      </c>
      <c r="C91" s="32" t="s">
        <v>52</v>
      </c>
      <c r="D91" s="22" t="s">
        <v>77</v>
      </c>
      <c r="E91" s="17">
        <v>37.6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s="18" customFormat="1" ht="13">
      <c r="A92" s="17">
        <f t="shared" si="5"/>
        <v>721.8000000000003</v>
      </c>
      <c r="B92" s="32" t="s">
        <v>22</v>
      </c>
      <c r="C92" s="32" t="s">
        <v>39</v>
      </c>
      <c r="D92" s="22" t="s">
        <v>174</v>
      </c>
      <c r="E92" s="17">
        <v>15.6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s="18" customFormat="1" ht="13">
      <c r="A93" s="17">
        <f t="shared" si="5"/>
        <v>737.40000000000032</v>
      </c>
      <c r="B93" s="32" t="s">
        <v>23</v>
      </c>
      <c r="C93" s="32" t="s">
        <v>52</v>
      </c>
      <c r="D93" s="22" t="s">
        <v>81</v>
      </c>
      <c r="E93" s="17">
        <v>1.4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s="18" customFormat="1" ht="13">
      <c r="A94" s="17">
        <f t="shared" si="5"/>
        <v>738.8000000000003</v>
      </c>
      <c r="B94" s="32" t="s">
        <v>21</v>
      </c>
      <c r="C94" s="32" t="s">
        <v>52</v>
      </c>
      <c r="D94" s="22" t="s">
        <v>82</v>
      </c>
      <c r="E94" s="17">
        <v>0.80000000000006821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s="18" customFormat="1" ht="13">
      <c r="A95" s="17">
        <f t="shared" si="5"/>
        <v>739.60000000000036</v>
      </c>
      <c r="B95" s="32" t="s">
        <v>22</v>
      </c>
      <c r="C95" s="32" t="s">
        <v>39</v>
      </c>
      <c r="D95" s="22" t="s">
        <v>83</v>
      </c>
      <c r="E95" s="17">
        <v>0.68999999999994088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s="18" customFormat="1" ht="13">
      <c r="A96" s="17">
        <f t="shared" ref="A96:A104" si="6">A95+E95</f>
        <v>740.2900000000003</v>
      </c>
      <c r="B96" s="32" t="s">
        <v>22</v>
      </c>
      <c r="C96" s="32" t="s">
        <v>39</v>
      </c>
      <c r="D96" s="22" t="s">
        <v>84</v>
      </c>
      <c r="E96" s="17">
        <v>0.71000000000003638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s="18" customFormat="1" ht="13">
      <c r="A97" s="17">
        <f t="shared" si="6"/>
        <v>741.00000000000034</v>
      </c>
      <c r="B97" s="32" t="s">
        <v>22</v>
      </c>
      <c r="C97" s="32" t="s">
        <v>41</v>
      </c>
      <c r="D97" s="22" t="s">
        <v>85</v>
      </c>
      <c r="E97" s="17">
        <v>2.2000000000000002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s="18" customFormat="1" ht="13">
      <c r="A98" s="17">
        <f t="shared" si="6"/>
        <v>743.20000000000039</v>
      </c>
      <c r="B98" s="32" t="s">
        <v>22</v>
      </c>
      <c r="C98" s="32" t="s">
        <v>80</v>
      </c>
      <c r="D98" s="22" t="s">
        <v>86</v>
      </c>
      <c r="E98" s="17">
        <v>0.25999999999999091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s="18" customFormat="1" ht="13">
      <c r="A99" s="17">
        <f t="shared" si="6"/>
        <v>743.46000000000038</v>
      </c>
      <c r="B99" s="32" t="s">
        <v>22</v>
      </c>
      <c r="C99" s="32" t="s">
        <v>41</v>
      </c>
      <c r="D99" s="22" t="s">
        <v>87</v>
      </c>
      <c r="E99" s="17">
        <v>8.8000000000000007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s="18" customFormat="1" ht="26">
      <c r="A100" s="17">
        <f t="shared" si="6"/>
        <v>752.26000000000033</v>
      </c>
      <c r="B100" s="32" t="s">
        <v>23</v>
      </c>
      <c r="C100" s="32" t="s">
        <v>39</v>
      </c>
      <c r="D100" s="22" t="s">
        <v>6</v>
      </c>
      <c r="E100" s="17">
        <v>8.3099999999999454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s="18" customFormat="1" ht="13">
      <c r="A101" s="17">
        <f t="shared" si="6"/>
        <v>760.57000000000028</v>
      </c>
      <c r="B101" s="32" t="s">
        <v>23</v>
      </c>
      <c r="C101" s="32" t="s">
        <v>39</v>
      </c>
      <c r="D101" s="22" t="s">
        <v>18</v>
      </c>
      <c r="E101" s="17">
        <v>4.9700000000000273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s="18" customFormat="1" ht="13">
      <c r="A102" s="17">
        <f t="shared" si="6"/>
        <v>765.5400000000003</v>
      </c>
      <c r="B102" s="32" t="s">
        <v>21</v>
      </c>
      <c r="C102" s="32" t="s">
        <v>52</v>
      </c>
      <c r="D102" s="22" t="s">
        <v>88</v>
      </c>
      <c r="E102" s="17">
        <v>0.31999999999993634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s="18" customFormat="1" ht="13">
      <c r="A103" s="17">
        <f t="shared" si="6"/>
        <v>765.86000000000024</v>
      </c>
      <c r="B103" s="32" t="s">
        <v>22</v>
      </c>
      <c r="C103" s="32" t="s">
        <v>39</v>
      </c>
      <c r="D103" s="22" t="s">
        <v>89</v>
      </c>
      <c r="E103" s="17">
        <v>15.8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s="18" customFormat="1" ht="26">
      <c r="A104" s="17">
        <f t="shared" si="6"/>
        <v>781.6600000000002</v>
      </c>
      <c r="B104" s="32" t="s">
        <v>23</v>
      </c>
      <c r="C104" s="32"/>
      <c r="D104" s="30" t="s">
        <v>92</v>
      </c>
      <c r="E104" s="17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s="18" customFormat="1" ht="13">
      <c r="A105" s="35">
        <f>A104</f>
        <v>781.6600000000002</v>
      </c>
      <c r="B105" s="1" t="s">
        <v>23</v>
      </c>
      <c r="C105" s="1" t="s">
        <v>52</v>
      </c>
      <c r="D105" s="2" t="s">
        <v>101</v>
      </c>
      <c r="E105" s="35">
        <v>0.5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s="18" customFormat="1" ht="13">
      <c r="A106" s="35">
        <f>A105+E105</f>
        <v>782.1600000000002</v>
      </c>
      <c r="B106" s="1" t="s">
        <v>22</v>
      </c>
      <c r="C106" s="1" t="s">
        <v>93</v>
      </c>
      <c r="D106" s="2" t="s">
        <v>102</v>
      </c>
      <c r="E106" s="35">
        <v>0.82000000000000006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s="18" customFormat="1" ht="13">
      <c r="A107" s="35">
        <f t="shared" ref="A107:A152" si="7">A106+E106</f>
        <v>782.98000000000025</v>
      </c>
      <c r="B107" s="1" t="s">
        <v>37</v>
      </c>
      <c r="C107" s="1" t="s">
        <v>52</v>
      </c>
      <c r="D107" s="2" t="s">
        <v>106</v>
      </c>
      <c r="E107" s="35">
        <v>0.53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s="18" customFormat="1" ht="13">
      <c r="A108" s="35">
        <f t="shared" si="7"/>
        <v>783.51000000000022</v>
      </c>
      <c r="B108" s="1" t="s">
        <v>32</v>
      </c>
      <c r="C108" s="1" t="s">
        <v>39</v>
      </c>
      <c r="D108" s="2" t="s">
        <v>24</v>
      </c>
      <c r="E108" s="35">
        <v>0.37999999999999989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s="18" customFormat="1" ht="13">
      <c r="A109" s="35">
        <f t="shared" si="7"/>
        <v>783.89000000000021</v>
      </c>
      <c r="B109" s="1" t="s">
        <v>37</v>
      </c>
      <c r="C109" s="1" t="s">
        <v>52</v>
      </c>
      <c r="D109" s="2" t="s">
        <v>19</v>
      </c>
      <c r="E109" s="35">
        <v>1.2200000000000002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s="18" customFormat="1" ht="13">
      <c r="A110" s="35">
        <f t="shared" si="7"/>
        <v>785.11000000000024</v>
      </c>
      <c r="B110" s="1" t="s">
        <v>23</v>
      </c>
      <c r="C110" s="1" t="s">
        <v>52</v>
      </c>
      <c r="D110" s="2" t="s">
        <v>107</v>
      </c>
      <c r="E110" s="35">
        <v>1.2299999999999995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s="18" customFormat="1" ht="13">
      <c r="A111" s="35">
        <f t="shared" si="7"/>
        <v>786.34000000000026</v>
      </c>
      <c r="B111" s="1" t="s">
        <v>22</v>
      </c>
      <c r="C111" s="1" t="s">
        <v>39</v>
      </c>
      <c r="D111" s="2" t="s">
        <v>108</v>
      </c>
      <c r="E111" s="35">
        <v>1.1600000000000001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s="18" customFormat="1" ht="13">
      <c r="A112" s="35">
        <f t="shared" si="7"/>
        <v>787.50000000000023</v>
      </c>
      <c r="B112" s="1" t="s">
        <v>21</v>
      </c>
      <c r="C112" s="1" t="s">
        <v>52</v>
      </c>
      <c r="D112" s="2" t="s">
        <v>109</v>
      </c>
      <c r="E112" s="35">
        <v>2.6500000000000004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s="18" customFormat="1" ht="13">
      <c r="A113" s="35">
        <f t="shared" si="7"/>
        <v>790.1500000000002</v>
      </c>
      <c r="B113" s="1" t="s">
        <v>23</v>
      </c>
      <c r="C113" s="1" t="s">
        <v>52</v>
      </c>
      <c r="D113" s="2" t="s">
        <v>133</v>
      </c>
      <c r="E113" s="35">
        <v>1.0600000000000005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s="18" customFormat="1" ht="13">
      <c r="A114" s="35">
        <f t="shared" si="7"/>
        <v>791.21000000000015</v>
      </c>
      <c r="B114" s="1" t="s">
        <v>22</v>
      </c>
      <c r="C114" s="1" t="s">
        <v>93</v>
      </c>
      <c r="D114" s="2" t="s">
        <v>123</v>
      </c>
      <c r="E114" s="35">
        <v>2.2199999999999989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s="18" customFormat="1" ht="13">
      <c r="A115" s="35">
        <f t="shared" si="7"/>
        <v>793.43000000000018</v>
      </c>
      <c r="B115" s="1" t="s">
        <v>23</v>
      </c>
      <c r="C115" s="1" t="s">
        <v>39</v>
      </c>
      <c r="D115" s="2" t="s">
        <v>134</v>
      </c>
      <c r="E115" s="35">
        <v>7.2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s="18" customFormat="1" ht="13">
      <c r="A116" s="35">
        <f t="shared" si="7"/>
        <v>800.63000000000022</v>
      </c>
      <c r="B116" s="1" t="s">
        <v>22</v>
      </c>
      <c r="C116" s="1" t="s">
        <v>39</v>
      </c>
      <c r="D116" s="2" t="s">
        <v>135</v>
      </c>
      <c r="E116" s="35">
        <v>1.1000000000000001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s="18" customFormat="1" ht="13">
      <c r="A117" s="35">
        <f t="shared" si="7"/>
        <v>801.73000000000025</v>
      </c>
      <c r="B117" s="1" t="s">
        <v>21</v>
      </c>
      <c r="C117" s="1" t="s">
        <v>52</v>
      </c>
      <c r="D117" s="2" t="s">
        <v>110</v>
      </c>
      <c r="E117" s="35">
        <v>2.5300000000000011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s="18" customFormat="1" ht="13">
      <c r="A118" s="35">
        <f t="shared" si="7"/>
        <v>804.26000000000022</v>
      </c>
      <c r="B118" s="1" t="s">
        <v>22</v>
      </c>
      <c r="C118" s="1" t="s">
        <v>39</v>
      </c>
      <c r="D118" s="2" t="s">
        <v>124</v>
      </c>
      <c r="E118" s="35">
        <v>0.79999999999999716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s="18" customFormat="1" ht="13">
      <c r="A119" s="35">
        <f t="shared" si="7"/>
        <v>805.06000000000017</v>
      </c>
      <c r="B119" s="1" t="s">
        <v>21</v>
      </c>
      <c r="C119" s="1" t="s">
        <v>52</v>
      </c>
      <c r="D119" s="2" t="s">
        <v>111</v>
      </c>
      <c r="E119" s="35">
        <v>0.83000000000000185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s="18" customFormat="1" ht="13">
      <c r="A120" s="35">
        <f t="shared" si="7"/>
        <v>805.89000000000021</v>
      </c>
      <c r="B120" s="1" t="s">
        <v>22</v>
      </c>
      <c r="C120" s="1" t="s">
        <v>39</v>
      </c>
      <c r="D120" s="2" t="s">
        <v>114</v>
      </c>
      <c r="E120" s="35">
        <v>2.7899999999999991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s="18" customFormat="1" ht="13">
      <c r="A121" s="35">
        <f t="shared" si="7"/>
        <v>808.68000000000018</v>
      </c>
      <c r="B121" s="1" t="s">
        <v>37</v>
      </c>
      <c r="C121" s="1" t="s">
        <v>39</v>
      </c>
      <c r="D121" s="2" t="s">
        <v>136</v>
      </c>
      <c r="E121" s="35">
        <v>10.639999999999997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s="18" customFormat="1" ht="13">
      <c r="A122" s="35">
        <f t="shared" si="7"/>
        <v>819.32000000000016</v>
      </c>
      <c r="B122" s="1" t="s">
        <v>22</v>
      </c>
      <c r="C122" s="1" t="s">
        <v>41</v>
      </c>
      <c r="D122" s="2" t="s">
        <v>137</v>
      </c>
      <c r="E122" s="35">
        <v>0.63000000000000256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s="18" customFormat="1" ht="13">
      <c r="A123" s="35">
        <f t="shared" si="7"/>
        <v>819.95000000000016</v>
      </c>
      <c r="B123" s="1" t="s">
        <v>23</v>
      </c>
      <c r="C123" s="1" t="s">
        <v>41</v>
      </c>
      <c r="D123" s="2" t="s">
        <v>121</v>
      </c>
      <c r="E123" s="35">
        <v>22.57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s="18" customFormat="1" ht="13">
      <c r="A124" s="35">
        <f t="shared" si="7"/>
        <v>842.52000000000021</v>
      </c>
      <c r="B124" s="1" t="s">
        <v>21</v>
      </c>
      <c r="C124" s="1" t="s">
        <v>52</v>
      </c>
      <c r="D124" s="2" t="s">
        <v>112</v>
      </c>
      <c r="E124" s="35">
        <v>0.31000000000000227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s="18" customFormat="1" ht="13">
      <c r="A125" s="35">
        <f t="shared" si="7"/>
        <v>842.83000000000015</v>
      </c>
      <c r="B125" s="1" t="s">
        <v>22</v>
      </c>
      <c r="C125" s="1" t="s">
        <v>39</v>
      </c>
      <c r="D125" s="2" t="s">
        <v>138</v>
      </c>
      <c r="E125" s="35">
        <v>10.61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s="18" customFormat="1" ht="13">
      <c r="A126" s="35">
        <f t="shared" si="7"/>
        <v>853.44000000000017</v>
      </c>
      <c r="B126" s="1" t="s">
        <v>21</v>
      </c>
      <c r="C126" s="1" t="s">
        <v>93</v>
      </c>
      <c r="D126" s="2" t="s">
        <v>139</v>
      </c>
      <c r="E126" s="35">
        <v>0.26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s="18" customFormat="1" ht="26">
      <c r="A127" s="35"/>
      <c r="B127" s="1"/>
      <c r="C127" s="1"/>
      <c r="D127" s="37" t="s">
        <v>169</v>
      </c>
      <c r="E127" s="35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s="18" customFormat="1" ht="13">
      <c r="A128" s="35">
        <f>A126+E126</f>
        <v>853.70000000000016</v>
      </c>
      <c r="B128" s="1" t="s">
        <v>22</v>
      </c>
      <c r="C128" s="1" t="s">
        <v>39</v>
      </c>
      <c r="D128" s="2" t="s">
        <v>140</v>
      </c>
      <c r="E128" s="35">
        <v>11.239999999999995</v>
      </c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s="18" customFormat="1" ht="13">
      <c r="A129" s="35">
        <f t="shared" si="7"/>
        <v>864.94000000000017</v>
      </c>
      <c r="B129" s="1" t="s">
        <v>22</v>
      </c>
      <c r="C129" s="1" t="s">
        <v>41</v>
      </c>
      <c r="D129" s="2" t="s">
        <v>126</v>
      </c>
      <c r="E129" s="35">
        <v>6.0000000000002274E-2</v>
      </c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s="18" customFormat="1" ht="13">
      <c r="A130" s="35">
        <f t="shared" si="7"/>
        <v>865.00000000000023</v>
      </c>
      <c r="B130" s="1" t="s">
        <v>21</v>
      </c>
      <c r="C130" s="1" t="s">
        <v>80</v>
      </c>
      <c r="D130" s="2" t="s">
        <v>113</v>
      </c>
      <c r="E130" s="35">
        <v>4.8699999999999903</v>
      </c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s="18" customFormat="1" ht="13">
      <c r="A131" s="35">
        <f t="shared" si="7"/>
        <v>869.87000000000023</v>
      </c>
      <c r="B131" s="1" t="s">
        <v>22</v>
      </c>
      <c r="C131" s="1" t="s">
        <v>39</v>
      </c>
      <c r="D131" s="2" t="s">
        <v>125</v>
      </c>
      <c r="E131" s="35">
        <v>10.88000000000001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s="18" customFormat="1" ht="13">
      <c r="A132" s="35">
        <f t="shared" si="7"/>
        <v>880.75000000000023</v>
      </c>
      <c r="B132" s="1" t="s">
        <v>23</v>
      </c>
      <c r="C132" s="1" t="s">
        <v>39</v>
      </c>
      <c r="D132" s="2" t="s">
        <v>131</v>
      </c>
      <c r="E132" s="35">
        <v>0.71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s="18" customFormat="1" ht="13">
      <c r="A133" s="35">
        <f t="shared" si="7"/>
        <v>881.46000000000026</v>
      </c>
      <c r="B133" s="1" t="s">
        <v>23</v>
      </c>
      <c r="C133" s="1" t="s">
        <v>80</v>
      </c>
      <c r="D133" s="2" t="s">
        <v>132</v>
      </c>
      <c r="E133" s="35">
        <v>31.88000000000001</v>
      </c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s="18" customFormat="1" ht="13">
      <c r="A134" s="35">
        <f t="shared" si="7"/>
        <v>913.34000000000026</v>
      </c>
      <c r="B134" s="1" t="s">
        <v>23</v>
      </c>
      <c r="C134" s="1" t="s">
        <v>39</v>
      </c>
      <c r="D134" s="2" t="s">
        <v>141</v>
      </c>
      <c r="E134" s="35">
        <v>4.29</v>
      </c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s="18" customFormat="1" ht="13">
      <c r="A135" s="35">
        <f t="shared" si="7"/>
        <v>917.63000000000022</v>
      </c>
      <c r="B135" s="1" t="s">
        <v>22</v>
      </c>
      <c r="C135" s="1" t="s">
        <v>80</v>
      </c>
      <c r="D135" s="2" t="s">
        <v>127</v>
      </c>
      <c r="E135" s="35">
        <v>1.5900000000000034</v>
      </c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>
      <c r="A136" s="35">
        <f t="shared" si="7"/>
        <v>919.22000000000025</v>
      </c>
      <c r="B136" s="1" t="s">
        <v>21</v>
      </c>
      <c r="C136" s="1" t="s">
        <v>93</v>
      </c>
      <c r="D136" s="2" t="s">
        <v>114</v>
      </c>
      <c r="E136" s="35">
        <v>0.31999999999999318</v>
      </c>
    </row>
    <row r="137" spans="1:27">
      <c r="A137" s="35">
        <f t="shared" si="7"/>
        <v>919.54000000000019</v>
      </c>
      <c r="B137" s="1" t="s">
        <v>32</v>
      </c>
      <c r="C137" s="1" t="s">
        <v>39</v>
      </c>
      <c r="D137" s="2" t="s">
        <v>97</v>
      </c>
      <c r="E137" s="35">
        <v>0.55000000000001137</v>
      </c>
    </row>
    <row r="138" spans="1:27">
      <c r="A138" s="35">
        <f t="shared" si="7"/>
        <v>920.09000000000015</v>
      </c>
      <c r="B138" s="1" t="s">
        <v>32</v>
      </c>
      <c r="C138" s="1" t="s">
        <v>80</v>
      </c>
      <c r="D138" s="2" t="s">
        <v>98</v>
      </c>
      <c r="E138" s="35">
        <v>2.2099999999999795</v>
      </c>
    </row>
    <row r="139" spans="1:27" ht="26">
      <c r="A139" s="35">
        <f t="shared" si="7"/>
        <v>922.30000000000018</v>
      </c>
      <c r="B139" s="1" t="s">
        <v>23</v>
      </c>
      <c r="C139" s="1" t="s">
        <v>80</v>
      </c>
      <c r="D139" s="2" t="s">
        <v>105</v>
      </c>
      <c r="E139" s="35">
        <v>0.37000000000000455</v>
      </c>
    </row>
    <row r="140" spans="1:27" ht="26">
      <c r="A140" s="35">
        <f t="shared" si="7"/>
        <v>922.67000000000019</v>
      </c>
      <c r="B140" s="1" t="s">
        <v>23</v>
      </c>
      <c r="C140" s="1" t="s">
        <v>80</v>
      </c>
      <c r="D140" s="2" t="s">
        <v>105</v>
      </c>
      <c r="E140" s="35">
        <v>6.0300000000000011</v>
      </c>
    </row>
    <row r="141" spans="1:27">
      <c r="A141" s="35">
        <f t="shared" si="7"/>
        <v>928.70000000000016</v>
      </c>
      <c r="B141" s="1" t="s">
        <v>22</v>
      </c>
      <c r="C141" s="1" t="s">
        <v>41</v>
      </c>
      <c r="D141" s="2" t="s">
        <v>142</v>
      </c>
      <c r="E141" s="35">
        <v>4.03</v>
      </c>
    </row>
    <row r="142" spans="1:27">
      <c r="A142" s="35">
        <f t="shared" si="7"/>
        <v>932.73000000000013</v>
      </c>
      <c r="B142" s="1" t="s">
        <v>32</v>
      </c>
      <c r="C142" s="1" t="s">
        <v>41</v>
      </c>
      <c r="D142" s="2" t="s">
        <v>99</v>
      </c>
      <c r="E142" s="35">
        <v>0.40999999999999659</v>
      </c>
    </row>
    <row r="143" spans="1:27">
      <c r="A143" s="35">
        <f t="shared" si="7"/>
        <v>933.1400000000001</v>
      </c>
      <c r="B143" s="1" t="s">
        <v>21</v>
      </c>
      <c r="C143" s="1" t="s">
        <v>39</v>
      </c>
      <c r="D143" s="2" t="s">
        <v>115</v>
      </c>
      <c r="E143" s="35">
        <v>9.0000000000003411E-2</v>
      </c>
    </row>
    <row r="144" spans="1:27">
      <c r="A144" s="35">
        <f t="shared" si="7"/>
        <v>933.23000000000013</v>
      </c>
      <c r="B144" s="1" t="s">
        <v>22</v>
      </c>
      <c r="C144" s="1" t="s">
        <v>41</v>
      </c>
      <c r="D144" s="2" t="s">
        <v>100</v>
      </c>
      <c r="E144" s="35">
        <v>9.9999999999994316E-2</v>
      </c>
    </row>
    <row r="145" spans="1:5">
      <c r="A145" s="35">
        <f t="shared" si="7"/>
        <v>933.33000000000015</v>
      </c>
      <c r="B145" s="1" t="s">
        <v>21</v>
      </c>
      <c r="C145" s="1" t="s">
        <v>39</v>
      </c>
      <c r="D145" s="2" t="s">
        <v>116</v>
      </c>
      <c r="E145" s="35">
        <v>0.29000000000002046</v>
      </c>
    </row>
    <row r="146" spans="1:5">
      <c r="A146" s="35">
        <f t="shared" si="7"/>
        <v>933.62000000000012</v>
      </c>
      <c r="B146" s="1" t="s">
        <v>21</v>
      </c>
      <c r="C146" s="1" t="s">
        <v>52</v>
      </c>
      <c r="D146" s="2" t="s">
        <v>117</v>
      </c>
      <c r="E146" s="35">
        <v>9.9999999999994316E-2</v>
      </c>
    </row>
    <row r="147" spans="1:5">
      <c r="A147" s="35">
        <f t="shared" si="7"/>
        <v>933.72000000000014</v>
      </c>
      <c r="B147" s="1" t="s">
        <v>23</v>
      </c>
      <c r="C147" s="1" t="s">
        <v>39</v>
      </c>
      <c r="D147" s="2" t="s">
        <v>143</v>
      </c>
      <c r="E147" s="35">
        <v>18.3</v>
      </c>
    </row>
    <row r="148" spans="1:5">
      <c r="A148" s="35">
        <f t="shared" si="7"/>
        <v>952.0200000000001</v>
      </c>
      <c r="B148" s="1" t="s">
        <v>21</v>
      </c>
      <c r="C148" s="1" t="s">
        <v>39</v>
      </c>
      <c r="D148" s="2" t="s">
        <v>118</v>
      </c>
      <c r="E148" s="35">
        <v>0.40999999999999659</v>
      </c>
    </row>
    <row r="149" spans="1:5">
      <c r="A149" s="35">
        <f t="shared" si="7"/>
        <v>952.43000000000006</v>
      </c>
      <c r="B149" s="1" t="s">
        <v>21</v>
      </c>
      <c r="C149" s="1" t="s">
        <v>52</v>
      </c>
      <c r="D149" s="2" t="s">
        <v>119</v>
      </c>
      <c r="E149" s="35">
        <v>0.18999999999999773</v>
      </c>
    </row>
    <row r="150" spans="1:5">
      <c r="A150" s="35">
        <f t="shared" si="7"/>
        <v>952.62000000000012</v>
      </c>
      <c r="B150" s="1" t="s">
        <v>22</v>
      </c>
      <c r="C150" s="1" t="s">
        <v>80</v>
      </c>
      <c r="D150" s="2" t="s">
        <v>128</v>
      </c>
      <c r="E150" s="35">
        <v>1.4300000000000068</v>
      </c>
    </row>
    <row r="151" spans="1:5">
      <c r="A151" s="35">
        <f t="shared" si="7"/>
        <v>954.05000000000018</v>
      </c>
      <c r="B151" s="1" t="s">
        <v>22</v>
      </c>
      <c r="C151" s="1" t="s">
        <v>41</v>
      </c>
      <c r="D151" s="2" t="s">
        <v>129</v>
      </c>
      <c r="E151" s="35">
        <v>3.0000000000001137E-2</v>
      </c>
    </row>
    <row r="152" spans="1:5">
      <c r="A152" s="35">
        <f t="shared" si="7"/>
        <v>954.08000000000015</v>
      </c>
      <c r="B152" s="1" t="s">
        <v>21</v>
      </c>
      <c r="C152" s="1" t="s">
        <v>39</v>
      </c>
      <c r="D152" s="2" t="s">
        <v>120</v>
      </c>
      <c r="E152" s="35">
        <v>1.2700000000000102</v>
      </c>
    </row>
    <row r="153" spans="1:5">
      <c r="A153" s="35"/>
      <c r="B153" s="1"/>
      <c r="C153" s="1"/>
      <c r="D153" s="37" t="s">
        <v>144</v>
      </c>
      <c r="E153" s="35"/>
    </row>
    <row r="154" spans="1:5">
      <c r="A154" s="35">
        <f>A152+E152</f>
        <v>955.35000000000014</v>
      </c>
      <c r="B154" s="1" t="s">
        <v>23</v>
      </c>
      <c r="C154" s="1" t="s">
        <v>39</v>
      </c>
      <c r="D154" s="2" t="s">
        <v>122</v>
      </c>
      <c r="E154" s="35">
        <v>15.329999999999984</v>
      </c>
    </row>
    <row r="155" spans="1:5">
      <c r="A155" s="35">
        <f t="shared" ref="A155:A168" si="8">A154+E154</f>
        <v>970.68000000000006</v>
      </c>
      <c r="B155" s="1" t="s">
        <v>22</v>
      </c>
      <c r="C155" s="1" t="s">
        <v>80</v>
      </c>
      <c r="D155" s="2" t="s">
        <v>27</v>
      </c>
      <c r="E155" s="35">
        <v>9.1</v>
      </c>
    </row>
    <row r="156" spans="1:5">
      <c r="A156" s="35">
        <f t="shared" si="8"/>
        <v>979.78000000000009</v>
      </c>
      <c r="B156" s="1" t="s">
        <v>21</v>
      </c>
      <c r="C156" s="1" t="s">
        <v>39</v>
      </c>
      <c r="D156" s="2" t="s">
        <v>145</v>
      </c>
      <c r="E156" s="35">
        <v>0.85</v>
      </c>
    </row>
    <row r="157" spans="1:5">
      <c r="A157" s="35">
        <f t="shared" si="8"/>
        <v>980.63000000000011</v>
      </c>
      <c r="B157" s="1" t="s">
        <v>22</v>
      </c>
      <c r="C157" s="1" t="s">
        <v>41</v>
      </c>
      <c r="D157" s="2" t="s">
        <v>146</v>
      </c>
      <c r="E157" s="35">
        <v>0.5</v>
      </c>
    </row>
    <row r="158" spans="1:5">
      <c r="A158" s="35">
        <f t="shared" si="8"/>
        <v>981.13000000000011</v>
      </c>
      <c r="B158" s="1" t="s">
        <v>21</v>
      </c>
      <c r="C158" s="1" t="s">
        <v>39</v>
      </c>
      <c r="D158" s="2" t="s">
        <v>147</v>
      </c>
      <c r="E158" s="35">
        <v>1.66</v>
      </c>
    </row>
    <row r="159" spans="1:5">
      <c r="A159" s="35">
        <f t="shared" si="8"/>
        <v>982.79000000000008</v>
      </c>
      <c r="B159" s="1" t="s">
        <v>148</v>
      </c>
      <c r="C159" s="1" t="s">
        <v>80</v>
      </c>
      <c r="D159" s="2" t="s">
        <v>55</v>
      </c>
      <c r="E159" s="35">
        <v>1.4</v>
      </c>
    </row>
    <row r="160" spans="1:5">
      <c r="A160" s="35">
        <f t="shared" si="8"/>
        <v>984.19</v>
      </c>
      <c r="B160" s="1" t="s">
        <v>22</v>
      </c>
      <c r="C160" s="1" t="s">
        <v>23</v>
      </c>
      <c r="D160" s="2" t="s">
        <v>149</v>
      </c>
      <c r="E160" s="35">
        <v>1.1000000000000001</v>
      </c>
    </row>
    <row r="161" spans="1:5">
      <c r="A161" s="35">
        <f t="shared" si="8"/>
        <v>985.29000000000008</v>
      </c>
      <c r="B161" s="1" t="s">
        <v>23</v>
      </c>
      <c r="C161" s="1" t="s">
        <v>39</v>
      </c>
      <c r="D161" s="2" t="s">
        <v>150</v>
      </c>
      <c r="E161" s="35">
        <v>0.42</v>
      </c>
    </row>
    <row r="162" spans="1:5" ht="26">
      <c r="A162" s="35">
        <f t="shared" si="8"/>
        <v>985.71</v>
      </c>
      <c r="B162" s="1" t="s">
        <v>37</v>
      </c>
      <c r="C162" s="1" t="s">
        <v>39</v>
      </c>
      <c r="D162" s="2" t="s">
        <v>151</v>
      </c>
      <c r="E162" s="35">
        <v>1.5</v>
      </c>
    </row>
    <row r="163" spans="1:5">
      <c r="A163" s="35">
        <f t="shared" si="8"/>
        <v>987.21</v>
      </c>
      <c r="B163" s="1" t="s">
        <v>22</v>
      </c>
      <c r="C163" s="1" t="s">
        <v>23</v>
      </c>
      <c r="D163" s="2" t="s">
        <v>152</v>
      </c>
      <c r="E163" s="35">
        <v>0.1</v>
      </c>
    </row>
    <row r="164" spans="1:5" ht="39">
      <c r="A164" s="35">
        <f t="shared" si="8"/>
        <v>987.31000000000006</v>
      </c>
      <c r="B164" s="1" t="s">
        <v>22</v>
      </c>
      <c r="C164" s="1" t="s">
        <v>39</v>
      </c>
      <c r="D164" s="2" t="s">
        <v>153</v>
      </c>
      <c r="E164" s="35">
        <v>1.6</v>
      </c>
    </row>
    <row r="165" spans="1:5" ht="26">
      <c r="A165" s="35">
        <f t="shared" si="8"/>
        <v>988.91000000000008</v>
      </c>
      <c r="B165" s="1" t="s">
        <v>23</v>
      </c>
      <c r="C165" s="1" t="s">
        <v>39</v>
      </c>
      <c r="D165" s="2" t="s">
        <v>154</v>
      </c>
      <c r="E165" s="35">
        <v>2.25</v>
      </c>
    </row>
    <row r="166" spans="1:5">
      <c r="A166" s="35">
        <f t="shared" si="8"/>
        <v>991.16000000000008</v>
      </c>
      <c r="B166" s="1" t="s">
        <v>22</v>
      </c>
      <c r="C166" s="1" t="s">
        <v>80</v>
      </c>
      <c r="D166" s="2" t="s">
        <v>130</v>
      </c>
      <c r="E166" s="35">
        <v>10</v>
      </c>
    </row>
    <row r="167" spans="1:5">
      <c r="A167" s="35">
        <f t="shared" si="8"/>
        <v>1001.1600000000001</v>
      </c>
      <c r="B167" s="1" t="s">
        <v>22</v>
      </c>
      <c r="C167" s="1" t="s">
        <v>23</v>
      </c>
      <c r="D167" s="2" t="s">
        <v>25</v>
      </c>
      <c r="E167" s="35">
        <v>3.0000000000001099E-2</v>
      </c>
    </row>
    <row r="168" spans="1:5" ht="52">
      <c r="A168" s="35">
        <f t="shared" si="8"/>
        <v>1001.19</v>
      </c>
      <c r="B168" s="36"/>
      <c r="C168" s="36"/>
      <c r="D168" s="37" t="s">
        <v>176</v>
      </c>
    </row>
    <row r="169" spans="1:5">
      <c r="A169" s="35"/>
      <c r="B169" s="36"/>
      <c r="C169" s="36"/>
      <c r="D169" s="37" t="s">
        <v>170</v>
      </c>
    </row>
    <row r="170" spans="1:5">
      <c r="E170" s="38"/>
    </row>
    <row r="171" spans="1:5">
      <c r="D171" s="3" t="s">
        <v>177</v>
      </c>
      <c r="E171" s="38"/>
    </row>
    <row r="172" spans="1:5">
      <c r="D172" s="3" t="s">
        <v>178</v>
      </c>
      <c r="E172" s="38"/>
    </row>
    <row r="173" spans="1:5">
      <c r="E173" s="38"/>
    </row>
    <row r="174" spans="1:5">
      <c r="E174" s="38"/>
    </row>
    <row r="175" spans="1:5">
      <c r="E175" s="38"/>
    </row>
    <row r="176" spans="1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  <row r="244" spans="5:5">
      <c r="E244" s="38"/>
    </row>
    <row r="245" spans="5:5">
      <c r="E245" s="38"/>
    </row>
    <row r="246" spans="5:5">
      <c r="E246" s="38"/>
    </row>
    <row r="247" spans="5:5">
      <c r="E247" s="38"/>
    </row>
    <row r="248" spans="5:5">
      <c r="E248" s="38"/>
    </row>
    <row r="249" spans="5:5">
      <c r="E249" s="38"/>
    </row>
    <row r="250" spans="5:5">
      <c r="E250" s="38"/>
    </row>
    <row r="251" spans="5:5">
      <c r="E251" s="38"/>
    </row>
    <row r="252" spans="5:5">
      <c r="E252" s="38"/>
    </row>
    <row r="253" spans="5:5">
      <c r="E253" s="38"/>
    </row>
    <row r="254" spans="5:5">
      <c r="E254" s="38"/>
    </row>
    <row r="255" spans="5:5">
      <c r="E255" s="38"/>
    </row>
    <row r="256" spans="5:5">
      <c r="E256" s="38"/>
    </row>
    <row r="257" spans="5:5">
      <c r="E257" s="38"/>
    </row>
    <row r="258" spans="5:5">
      <c r="E258" s="38"/>
    </row>
    <row r="259" spans="5:5">
      <c r="E259" s="38"/>
    </row>
    <row r="260" spans="5:5">
      <c r="E260" s="38"/>
    </row>
    <row r="261" spans="5:5">
      <c r="E261" s="38"/>
    </row>
    <row r="262" spans="5:5">
      <c r="E262" s="38"/>
    </row>
    <row r="263" spans="5:5">
      <c r="E263" s="38"/>
    </row>
    <row r="264" spans="5:5">
      <c r="E264" s="38"/>
    </row>
    <row r="265" spans="5:5">
      <c r="E265" s="38"/>
    </row>
  </sheetData>
  <mergeCells count="1">
    <mergeCell ref="A1:E3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Sian Echard</cp:lastModifiedBy>
  <cp:lastPrinted>2014-06-14T03:49:58Z</cp:lastPrinted>
  <dcterms:created xsi:type="dcterms:W3CDTF">2014-06-06T03:11:48Z</dcterms:created>
  <dcterms:modified xsi:type="dcterms:W3CDTF">2014-06-18T17:24:47Z</dcterms:modified>
</cp:coreProperties>
</file>