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0" yWindow="0" windowWidth="16320" windowHeight="13960"/>
  </bookViews>
  <sheets>
    <sheet name="Canada Day 2016" sheetId="2" r:id="rId1"/>
  </sheets>
  <definedNames>
    <definedName name="_xlnm.Print_Area" localSheetId="0">'Canada Day 2016'!$A$9:$K$44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5" i="2" l="1"/>
  <c r="K36" i="2"/>
  <c r="K37" i="2"/>
  <c r="K38" i="2"/>
  <c r="K39" i="2"/>
  <c r="K40" i="2"/>
  <c r="K41" i="2"/>
  <c r="K26" i="2"/>
  <c r="K11" i="2"/>
  <c r="E37" i="2"/>
  <c r="E30" i="2"/>
  <c r="E31" i="2"/>
  <c r="E32" i="2"/>
  <c r="E33" i="2"/>
  <c r="K10" i="2"/>
  <c r="E42" i="2"/>
  <c r="K28" i="2"/>
  <c r="K29" i="2"/>
  <c r="K30" i="2"/>
  <c r="K32" i="2"/>
  <c r="K33" i="2"/>
  <c r="K34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8" i="2"/>
  <c r="E29" i="2"/>
  <c r="E34" i="2"/>
  <c r="E35" i="2"/>
  <c r="K16" i="2"/>
  <c r="K12" i="2"/>
  <c r="K14" i="2"/>
  <c r="K15" i="2"/>
  <c r="K17" i="2"/>
  <c r="K18" i="2"/>
  <c r="K19" i="2"/>
  <c r="K20" i="2"/>
  <c r="K21" i="2"/>
  <c r="K23" i="2"/>
  <c r="K24" i="2"/>
  <c r="K25" i="2"/>
  <c r="E41" i="2"/>
  <c r="E38" i="2"/>
  <c r="E39" i="2"/>
  <c r="E40" i="2"/>
</calcChain>
</file>

<file path=xl/sharedStrings.xml><?xml version="1.0" encoding="utf-8"?>
<sst xmlns="http://schemas.openxmlformats.org/spreadsheetml/2006/main" count="202" uniqueCount="89">
  <si>
    <t xml:space="preserve">FINISH - Yorkson Community Park  </t>
    <phoneticPr fontId="0" type="noConversion"/>
  </si>
  <si>
    <t>Boundary Rd / Town Rd / Campbell Rd</t>
  </si>
  <si>
    <t>84 Ave</t>
  </si>
  <si>
    <t>208 St</t>
  </si>
  <si>
    <t>Control #1 - Straiton Hall</t>
  </si>
  <si>
    <t>Start/Finish: Yorkson Community Park, 84th Avenue &amp; 206th Street</t>
    <phoneticPr fontId="0" type="noConversion"/>
  </si>
  <si>
    <t>START -Yorkson Community Park                                                            84th Ave &amp; 206th St</t>
    <phoneticPr fontId="0" type="noConversion"/>
  </si>
  <si>
    <t>N/W</t>
  </si>
  <si>
    <t xml:space="preserve">240th St </t>
  </si>
  <si>
    <t>Vedder Rd / Vedder Mtn Rd / Yarrow Central Rd</t>
  </si>
  <si>
    <t xml:space="preserve">Interprovincial Hwy / Wellsline Rd </t>
  </si>
  <si>
    <t>Cross 264th St - 60th Ave / 268th St</t>
  </si>
  <si>
    <t>North Parallel Rd / Eldridge Rd</t>
  </si>
  <si>
    <t>Atkinson Rd / North Parallel Rd</t>
  </si>
  <si>
    <t>#3 Rd X Route #1 Overpass</t>
  </si>
  <si>
    <r>
      <t>River Rd (</t>
    </r>
    <r>
      <rPr>
        <b/>
        <sz val="10"/>
        <rFont val="Arial"/>
        <family val="2"/>
      </rPr>
      <t>CAUTION RR X</t>
    </r>
    <r>
      <rPr>
        <sz val="10"/>
        <rFont val="Arial"/>
      </rPr>
      <t>)</t>
    </r>
  </si>
  <si>
    <t>Mary Ave</t>
  </si>
  <si>
    <t>Royal St / Mavis Ave</t>
  </si>
  <si>
    <t xml:space="preserve">Keith Wilson Rd X Vedder Canal  </t>
    <phoneticPr fontId="0" type="noConversion"/>
  </si>
  <si>
    <t>80th Ave</t>
  </si>
  <si>
    <t>Telegraph Tr</t>
  </si>
  <si>
    <t>Riverside St</t>
  </si>
  <si>
    <r>
      <t xml:space="preserve">72nd Ave / 256th St / </t>
    </r>
    <r>
      <rPr>
        <b/>
        <sz val="10"/>
        <rFont val="Arial"/>
        <family val="2"/>
      </rPr>
      <t>(RRX)</t>
    </r>
    <r>
      <rPr>
        <sz val="10"/>
        <rFont val="Arial"/>
      </rPr>
      <t xml:space="preserve"> / 60th Ave</t>
    </r>
  </si>
  <si>
    <r>
      <t xml:space="preserve">56th Ave </t>
    </r>
    <r>
      <rPr>
        <b/>
        <sz val="10"/>
        <rFont val="Arial"/>
        <family val="2"/>
      </rPr>
      <t xml:space="preserve">(RRX) STEEP </t>
    </r>
    <r>
      <rPr>
        <sz val="10"/>
        <rFont val="Arial"/>
      </rPr>
      <t>/ 58th Ave</t>
    </r>
  </si>
  <si>
    <r>
      <t>Ross Rd</t>
    </r>
    <r>
      <rPr>
        <b/>
        <sz val="10"/>
        <rFont val="Arial"/>
        <family val="2"/>
      </rPr>
      <t xml:space="preserve"> (RRX)</t>
    </r>
  </si>
  <si>
    <t>88th Ave / Hudson Bay St</t>
  </si>
  <si>
    <t xml:space="preserve">   Nelles Rd</t>
  </si>
  <si>
    <t xml:space="preserve">   Glover Rd</t>
  </si>
  <si>
    <t xml:space="preserve">  Turn</t>
  </si>
  <si>
    <t xml:space="preserve">  Direction</t>
  </si>
  <si>
    <t>Route Description</t>
  </si>
  <si>
    <t>L</t>
  </si>
  <si>
    <t>N</t>
  </si>
  <si>
    <t>R</t>
  </si>
  <si>
    <t>E</t>
  </si>
  <si>
    <t xml:space="preserve">    Garrison Boulevard</t>
    <phoneticPr fontId="0" type="noConversion"/>
  </si>
  <si>
    <t xml:space="preserve">    X Keith Wilson becomes Dieppe Way</t>
    <phoneticPr fontId="0" type="noConversion"/>
  </si>
  <si>
    <t xml:space="preserve">    Petawawa Road</t>
    <phoneticPr fontId="0" type="noConversion"/>
  </si>
  <si>
    <t>S</t>
  </si>
  <si>
    <t>E/S</t>
  </si>
  <si>
    <t>W</t>
  </si>
  <si>
    <t>CO</t>
  </si>
  <si>
    <t xml:space="preserve"> Dist.(cum.)</t>
  </si>
  <si>
    <t xml:space="preserve"> Dist.(int.)</t>
  </si>
  <si>
    <t>NE</t>
  </si>
  <si>
    <t>240th St</t>
  </si>
  <si>
    <t>CONTROL #2 - Cheam Leisure Centre</t>
    <phoneticPr fontId="0" type="noConversion"/>
  </si>
  <si>
    <t>S/E</t>
  </si>
  <si>
    <t>Tolmie Rd</t>
  </si>
  <si>
    <t>#2 Rd / Boundary Rd</t>
  </si>
  <si>
    <t>S/W</t>
  </si>
  <si>
    <t>Sumas Mountain Rd</t>
  </si>
  <si>
    <t>Sumas Mountain Rd (STEEP)</t>
  </si>
  <si>
    <t>Fadden Rd</t>
  </si>
  <si>
    <t xml:space="preserve">   Fadden Rd</t>
  </si>
  <si>
    <t xml:space="preserve">    Market Way</t>
  </si>
  <si>
    <t xml:space="preserve">   Bradner Rd</t>
  </si>
  <si>
    <t xml:space="preserve">   56th Ave</t>
  </si>
  <si>
    <t xml:space="preserve">   Telegraph Trail</t>
  </si>
  <si>
    <t xml:space="preserve">    84th Ave</t>
  </si>
  <si>
    <t>T</t>
  </si>
  <si>
    <t xml:space="preserve">    Garrison Blvd</t>
  </si>
  <si>
    <t xml:space="preserve">   208 th St</t>
  </si>
  <si>
    <t xml:space="preserve">   @212th St bc 85th Ave / 209th St / 87th Ave</t>
  </si>
  <si>
    <t>2016 CANADA DAY POPULAIRE</t>
  </si>
  <si>
    <t>Friday July 1, 2016</t>
  </si>
  <si>
    <t>Ride Organizer: Andy Reimer</t>
  </si>
  <si>
    <r>
      <t xml:space="preserve">In case of abandonment or emergency, please call </t>
    </r>
    <r>
      <rPr>
        <b/>
        <sz val="10"/>
        <rFont val="Arial"/>
        <family val="2"/>
      </rPr>
      <t>778-886-7277</t>
    </r>
  </si>
  <si>
    <t>N/E</t>
  </si>
  <si>
    <t>Page Rd</t>
  </si>
  <si>
    <t>Bell Rd</t>
  </si>
  <si>
    <t>Clayburn Rd</t>
  </si>
  <si>
    <r>
      <t xml:space="preserve">Straiton Rd / Dawson Rd </t>
    </r>
    <r>
      <rPr>
        <sz val="8"/>
        <rFont val="Arial"/>
        <family val="2"/>
      </rPr>
      <t>(NOT up steep hill)</t>
    </r>
  </si>
  <si>
    <t xml:space="preserve">   Townshipline Rd / 48 Ave</t>
  </si>
  <si>
    <t>275 St</t>
  </si>
  <si>
    <t>Telegraph Trail</t>
  </si>
  <si>
    <t>240 St</t>
  </si>
  <si>
    <t>Rawlison Cres</t>
  </si>
  <si>
    <r>
      <t>Harris Rd</t>
    </r>
    <r>
      <rPr>
        <b/>
        <sz val="10"/>
        <rFont val="Arial"/>
        <family val="2"/>
      </rPr>
      <t xml:space="preserve"> (RRX)</t>
    </r>
  </si>
  <si>
    <t>Market Way</t>
  </si>
  <si>
    <t>BL</t>
  </si>
  <si>
    <t>CONTROL #3 - Birchwood Dairy</t>
  </si>
  <si>
    <t>149 KMS FOR 149 Years</t>
  </si>
  <si>
    <t>@Fraser Hwy: PetroCan to the left if you need services</t>
  </si>
  <si>
    <t>To avoid gravel:  pass Gladwin / L on Riverside /  R on Page</t>
  </si>
  <si>
    <t>Trans Canada Trail (gravel path)</t>
  </si>
  <si>
    <r>
      <t xml:space="preserve">   Vye Rd </t>
    </r>
    <r>
      <rPr>
        <b/>
        <sz val="10"/>
        <rFont val="Arial"/>
        <family val="2"/>
      </rPr>
      <t>(RRX)</t>
    </r>
    <r>
      <rPr>
        <sz val="10"/>
        <rFont val="Arial"/>
      </rPr>
      <t xml:space="preserve"> / Huntingdon Rd</t>
    </r>
  </si>
  <si>
    <r>
      <t>268 St / 60th Ave /  256th St</t>
    </r>
    <r>
      <rPr>
        <b/>
        <sz val="10"/>
        <rFont val="Arial"/>
        <family val="2"/>
      </rPr>
      <t xml:space="preserve"> (RRX)</t>
    </r>
    <r>
      <rPr>
        <sz val="10"/>
        <rFont val="Arial"/>
      </rPr>
      <t xml:space="preserve"> / 72nd Ave</t>
    </r>
  </si>
  <si>
    <r>
      <t xml:space="preserve">Gladwin Rd </t>
    </r>
    <r>
      <rPr>
        <b/>
        <sz val="10"/>
        <rFont val="Arial"/>
        <family val="2"/>
      </rPr>
      <t>(RRX)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</si>
</sst>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u/>
      <sz val="10"/>
      <color indexed="2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 applyProtection="1">
      <alignment horizontal="left" vertical="center" indent="1"/>
      <protection locked="0"/>
    </xf>
    <xf numFmtId="164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/>
    <xf numFmtId="0" fontId="7" fillId="0" borderId="0" xfId="0" applyFont="1" applyAlignment="1"/>
    <xf numFmtId="2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0" xfId="0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indent="1"/>
    </xf>
    <xf numFmtId="164" fontId="6" fillId="0" borderId="2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2" fontId="0" fillId="0" borderId="1" xfId="0" applyNumberFormat="1" applyFont="1" applyBorder="1" applyAlignment="1">
      <alignment horizontal="left" vertical="center" indent="1"/>
    </xf>
    <xf numFmtId="0" fontId="0" fillId="0" borderId="1" xfId="0" applyFont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Fill="1" applyBorder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164" fontId="0" fillId="0" borderId="15" xfId="0" applyNumberFormat="1" applyBorder="1"/>
    <xf numFmtId="0" fontId="0" fillId="0" borderId="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64" fontId="0" fillId="0" borderId="11" xfId="0" applyNumberFormat="1" applyBorder="1"/>
    <xf numFmtId="0" fontId="2" fillId="0" borderId="12" xfId="0" applyFont="1" applyBorder="1"/>
    <xf numFmtId="0" fontId="2" fillId="0" borderId="10" xfId="0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vertical="center" wrapText="1" indent="1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 vertical="center"/>
    </xf>
    <xf numFmtId="164" fontId="0" fillId="0" borderId="1" xfId="0" applyNumberFormat="1" applyBorder="1"/>
    <xf numFmtId="2" fontId="6" fillId="0" borderId="2" xfId="0" applyNumberFormat="1" applyFont="1" applyBorder="1" applyAlignment="1">
      <alignment horizontal="left" vertical="center" indent="1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2" fontId="5" fillId="3" borderId="11" xfId="0" applyNumberFormat="1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left" vertical="center"/>
    </xf>
    <xf numFmtId="2" fontId="0" fillId="0" borderId="11" xfId="0" applyNumberFormat="1" applyFont="1" applyBorder="1" applyAlignment="1">
      <alignment horizontal="left" vertical="center"/>
    </xf>
    <xf numFmtId="2" fontId="2" fillId="0" borderId="11" xfId="0" applyNumberFormat="1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5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/>
    <xf numFmtId="164" fontId="2" fillId="3" borderId="6" xfId="0" quotePrefix="1" applyNumberFormat="1" applyFont="1" applyFill="1" applyBorder="1" applyAlignment="1">
      <alignment horizontal="center" vertical="center"/>
    </xf>
    <xf numFmtId="164" fontId="2" fillId="3" borderId="15" xfId="0" quotePrefix="1" applyNumberFormat="1" applyFont="1" applyFill="1" applyBorder="1" applyAlignment="1">
      <alignment horizontal="center" vertical="center"/>
    </xf>
    <xf numFmtId="164" fontId="2" fillId="3" borderId="11" xfId="0" quotePrefix="1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0" fontId="0" fillId="0" borderId="4" xfId="0" applyBorder="1" applyAlignment="1"/>
    <xf numFmtId="164" fontId="3" fillId="0" borderId="0" xfId="0" applyNumberFormat="1" applyFont="1" applyBorder="1" applyAlignment="1">
      <alignment horizontal="center"/>
    </xf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7" fillId="0" borderId="0" xfId="0" applyFont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topLeftCell="A8" zoomScaleSheetLayoutView="100" workbookViewId="0">
      <selection activeCell="A9" sqref="A9"/>
    </sheetView>
  </sheetViews>
  <sheetFormatPr baseColWidth="10" defaultColWidth="16.33203125" defaultRowHeight="12" x14ac:dyDescent="0"/>
  <cols>
    <col min="1" max="1" width="5.83203125" customWidth="1"/>
    <col min="2" max="3" width="4.83203125" customWidth="1"/>
    <col min="4" max="4" width="42.1640625" customWidth="1"/>
    <col min="5" max="5" width="5.6640625" customWidth="1"/>
    <col min="6" max="6" width="0.5" customWidth="1"/>
    <col min="7" max="7" width="5.83203125" customWidth="1"/>
    <col min="8" max="9" width="4.83203125" customWidth="1"/>
    <col min="10" max="10" width="42.1640625" customWidth="1"/>
    <col min="11" max="11" width="5.6640625" customWidth="1"/>
    <col min="12" max="12" width="1.33203125" customWidth="1"/>
  </cols>
  <sheetData>
    <row r="1" spans="1:15" s="16" customFormat="1" ht="15">
      <c r="A1" s="103" t="s">
        <v>64</v>
      </c>
      <c r="B1" s="104"/>
      <c r="C1" s="104"/>
      <c r="D1" s="104"/>
      <c r="E1" s="104"/>
      <c r="F1" s="20"/>
      <c r="G1" s="103" t="s">
        <v>64</v>
      </c>
      <c r="H1" s="104"/>
      <c r="I1" s="104"/>
      <c r="J1" s="104"/>
      <c r="K1" s="104"/>
    </row>
    <row r="2" spans="1:15" s="16" customFormat="1" ht="15">
      <c r="A2" s="105" t="s">
        <v>82</v>
      </c>
      <c r="B2" s="104"/>
      <c r="C2" s="104"/>
      <c r="D2" s="104"/>
      <c r="E2" s="104"/>
      <c r="F2" s="20"/>
      <c r="G2" s="105" t="s">
        <v>82</v>
      </c>
      <c r="H2" s="104"/>
      <c r="I2" s="104"/>
      <c r="J2" s="104"/>
      <c r="K2" s="104"/>
    </row>
    <row r="3" spans="1:15" s="17" customFormat="1" ht="13">
      <c r="A3" s="106" t="s">
        <v>65</v>
      </c>
      <c r="B3" s="104"/>
      <c r="C3" s="104"/>
      <c r="D3" s="104"/>
      <c r="E3" s="104"/>
      <c r="F3" s="20"/>
      <c r="G3" s="106" t="s">
        <v>65</v>
      </c>
      <c r="H3" s="104"/>
      <c r="I3" s="104"/>
      <c r="J3" s="104"/>
      <c r="K3" s="104"/>
    </row>
    <row r="4" spans="1:15" s="17" customFormat="1" ht="4" customHeight="1">
      <c r="A4" s="21"/>
      <c r="B4" s="22"/>
      <c r="C4" s="22"/>
      <c r="D4" s="22"/>
      <c r="E4" s="22"/>
      <c r="F4" s="22"/>
      <c r="G4" s="28"/>
      <c r="H4" s="22"/>
      <c r="I4" s="22"/>
      <c r="J4" s="22"/>
      <c r="K4" s="22"/>
    </row>
    <row r="5" spans="1:15" s="17" customFormat="1" ht="13">
      <c r="A5" s="107" t="s">
        <v>5</v>
      </c>
      <c r="B5" s="108"/>
      <c r="C5" s="108"/>
      <c r="D5" s="108"/>
      <c r="E5" s="108"/>
      <c r="F5" s="20"/>
      <c r="G5" s="107" t="s">
        <v>5</v>
      </c>
      <c r="H5" s="108"/>
      <c r="I5" s="108"/>
      <c r="J5" s="108"/>
      <c r="K5" s="108"/>
    </row>
    <row r="6" spans="1:15" s="17" customFormat="1" ht="4" customHeight="1">
      <c r="A6" s="21"/>
      <c r="B6" s="22"/>
      <c r="C6" s="22"/>
      <c r="D6" s="22"/>
      <c r="E6" s="22"/>
      <c r="F6" s="22"/>
      <c r="G6" s="28"/>
      <c r="H6" s="22"/>
      <c r="I6" s="22"/>
      <c r="J6" s="22"/>
      <c r="K6" s="22"/>
    </row>
    <row r="7" spans="1:15" s="17" customFormat="1" ht="13">
      <c r="A7" s="109" t="s">
        <v>66</v>
      </c>
      <c r="B7" s="104"/>
      <c r="C7" s="104"/>
      <c r="D7" s="104"/>
      <c r="E7" s="104"/>
      <c r="F7" s="20"/>
      <c r="G7" s="109" t="s">
        <v>66</v>
      </c>
      <c r="H7" s="104"/>
      <c r="I7" s="104"/>
      <c r="J7" s="104"/>
      <c r="K7" s="104"/>
    </row>
    <row r="8" spans="1:15" s="15" customFormat="1" ht="6.5" customHeight="1">
      <c r="A8" s="101"/>
      <c r="B8" s="102"/>
      <c r="C8" s="102"/>
      <c r="D8" s="102"/>
      <c r="E8" s="102"/>
      <c r="G8" s="101"/>
      <c r="H8" s="102"/>
      <c r="I8" s="102"/>
      <c r="J8" s="102"/>
      <c r="K8" s="102"/>
    </row>
    <row r="9" spans="1:15" ht="48">
      <c r="A9" s="2" t="s">
        <v>42</v>
      </c>
      <c r="B9" s="1" t="s">
        <v>28</v>
      </c>
      <c r="C9" s="1" t="s">
        <v>29</v>
      </c>
      <c r="D9" s="3" t="s">
        <v>30</v>
      </c>
      <c r="E9" s="2" t="s">
        <v>43</v>
      </c>
      <c r="G9" s="2" t="s">
        <v>42</v>
      </c>
      <c r="H9" s="1" t="s">
        <v>28</v>
      </c>
      <c r="I9" s="1" t="s">
        <v>29</v>
      </c>
      <c r="J9" s="3" t="s">
        <v>30</v>
      </c>
      <c r="K9" s="2" t="s">
        <v>43</v>
      </c>
    </row>
    <row r="10" spans="1:15" ht="12" customHeight="1">
      <c r="A10" s="110">
        <v>0</v>
      </c>
      <c r="B10" s="85"/>
      <c r="C10" s="85"/>
      <c r="D10" s="87" t="s">
        <v>6</v>
      </c>
      <c r="E10" s="85"/>
      <c r="F10" s="4"/>
      <c r="G10" s="27">
        <v>66</v>
      </c>
      <c r="H10" s="29" t="s">
        <v>31</v>
      </c>
      <c r="I10" s="29" t="s">
        <v>34</v>
      </c>
      <c r="J10" s="64" t="s">
        <v>18</v>
      </c>
      <c r="K10" s="31">
        <f>G11-G10</f>
        <v>8.4000000000000057</v>
      </c>
    </row>
    <row r="11" spans="1:15" ht="12.5" customHeight="1">
      <c r="A11" s="111"/>
      <c r="B11" s="86"/>
      <c r="C11" s="86"/>
      <c r="D11" s="88"/>
      <c r="E11" s="86"/>
      <c r="F11" s="4"/>
      <c r="G11" s="5">
        <v>74.400000000000006</v>
      </c>
      <c r="H11" s="37" t="s">
        <v>31</v>
      </c>
      <c r="I11" s="8" t="s">
        <v>32</v>
      </c>
      <c r="J11" s="23" t="s">
        <v>61</v>
      </c>
      <c r="K11" s="31">
        <f>G12-G11</f>
        <v>0.29999999999999716</v>
      </c>
    </row>
    <row r="12" spans="1:15">
      <c r="A12" s="5">
        <v>0</v>
      </c>
      <c r="B12" s="8"/>
      <c r="C12" s="25" t="s">
        <v>34</v>
      </c>
      <c r="D12" s="24" t="s">
        <v>2</v>
      </c>
      <c r="E12" s="5">
        <f>A13-A12</f>
        <v>0.5</v>
      </c>
      <c r="F12" s="4"/>
      <c r="G12" s="5">
        <v>74.7</v>
      </c>
      <c r="H12" s="8" t="s">
        <v>33</v>
      </c>
      <c r="I12" s="8" t="s">
        <v>38</v>
      </c>
      <c r="J12" s="59" t="s">
        <v>79</v>
      </c>
      <c r="K12" s="31">
        <f>G13-G12</f>
        <v>9.9999999999994316E-2</v>
      </c>
    </row>
    <row r="13" spans="1:15">
      <c r="A13" s="5">
        <v>0.5</v>
      </c>
      <c r="B13" s="25" t="s">
        <v>31</v>
      </c>
      <c r="C13" s="25" t="s">
        <v>32</v>
      </c>
      <c r="D13" s="24" t="s">
        <v>3</v>
      </c>
      <c r="E13" s="5">
        <f t="shared" ref="E13:E25" si="0">A14-A13</f>
        <v>0.8</v>
      </c>
      <c r="F13" s="4"/>
      <c r="G13" s="14">
        <v>74.8</v>
      </c>
      <c r="H13" s="74"/>
      <c r="I13" s="72"/>
      <c r="J13" s="76" t="s">
        <v>46</v>
      </c>
      <c r="K13" s="68"/>
      <c r="O13" s="36"/>
    </row>
    <row r="14" spans="1:15">
      <c r="A14" s="5">
        <v>1.3</v>
      </c>
      <c r="B14" s="25" t="s">
        <v>33</v>
      </c>
      <c r="C14" s="25" t="s">
        <v>34</v>
      </c>
      <c r="D14" s="9" t="s">
        <v>25</v>
      </c>
      <c r="E14" s="5">
        <f t="shared" si="0"/>
        <v>5.5</v>
      </c>
      <c r="F14" s="4"/>
      <c r="G14" s="5">
        <v>74.8</v>
      </c>
      <c r="H14" s="8" t="s">
        <v>60</v>
      </c>
      <c r="I14" s="73" t="s">
        <v>40</v>
      </c>
      <c r="J14" s="23" t="s">
        <v>55</v>
      </c>
      <c r="K14" s="75">
        <f t="shared" ref="K14:K21" si="1">G15-G14</f>
        <v>9.9999999999994316E-2</v>
      </c>
      <c r="O14" s="36"/>
    </row>
    <row r="15" spans="1:15">
      <c r="A15" s="5">
        <v>6.8</v>
      </c>
      <c r="B15" s="8" t="s">
        <v>31</v>
      </c>
      <c r="C15" s="8" t="s">
        <v>40</v>
      </c>
      <c r="D15" s="9" t="s">
        <v>16</v>
      </c>
      <c r="E15" s="5">
        <f t="shared" si="0"/>
        <v>0.10000000000000053</v>
      </c>
      <c r="F15" s="4"/>
      <c r="G15" s="5">
        <v>74.899999999999991</v>
      </c>
      <c r="H15" s="10" t="s">
        <v>31</v>
      </c>
      <c r="I15" s="10" t="s">
        <v>38</v>
      </c>
      <c r="J15" s="23" t="s">
        <v>35</v>
      </c>
      <c r="K15" s="31">
        <f t="shared" si="1"/>
        <v>0.10000000000000853</v>
      </c>
      <c r="O15" s="36"/>
    </row>
    <row r="16" spans="1:15">
      <c r="A16" s="5">
        <v>6.9</v>
      </c>
      <c r="B16" s="8" t="s">
        <v>33</v>
      </c>
      <c r="C16" s="8" t="s">
        <v>7</v>
      </c>
      <c r="D16" s="9" t="s">
        <v>17</v>
      </c>
      <c r="E16" s="5">
        <f t="shared" si="0"/>
        <v>0.39999999999999947</v>
      </c>
      <c r="F16" s="4"/>
      <c r="G16" s="5">
        <v>75</v>
      </c>
      <c r="H16" s="8" t="s">
        <v>41</v>
      </c>
      <c r="I16" s="8" t="s">
        <v>38</v>
      </c>
      <c r="J16" s="23" t="s">
        <v>36</v>
      </c>
      <c r="K16" s="31">
        <f t="shared" si="1"/>
        <v>0.5</v>
      </c>
      <c r="O16" s="36"/>
    </row>
    <row r="17" spans="1:15">
      <c r="A17" s="5">
        <v>7.3</v>
      </c>
      <c r="B17" s="8" t="s">
        <v>33</v>
      </c>
      <c r="C17" s="8" t="s">
        <v>34</v>
      </c>
      <c r="D17" s="9" t="s">
        <v>15</v>
      </c>
      <c r="E17" s="5">
        <f t="shared" si="0"/>
        <v>1.6000000000000005</v>
      </c>
      <c r="F17" s="4"/>
      <c r="G17" s="5">
        <v>75.5</v>
      </c>
      <c r="H17" s="8" t="s">
        <v>31</v>
      </c>
      <c r="I17" s="8" t="s">
        <v>34</v>
      </c>
      <c r="J17" s="23" t="s">
        <v>37</v>
      </c>
      <c r="K17" s="31">
        <f t="shared" si="1"/>
        <v>0.19999999999998863</v>
      </c>
      <c r="O17" s="36"/>
    </row>
    <row r="18" spans="1:15">
      <c r="A18" s="5">
        <v>8.9</v>
      </c>
      <c r="B18" s="8" t="s">
        <v>33</v>
      </c>
      <c r="C18" s="8" t="s">
        <v>38</v>
      </c>
      <c r="D18" s="9" t="s">
        <v>8</v>
      </c>
      <c r="E18" s="5">
        <f t="shared" si="0"/>
        <v>1.2999999999999989</v>
      </c>
      <c r="F18" s="4"/>
      <c r="G18" s="5">
        <v>75.699999999999989</v>
      </c>
      <c r="H18" s="8" t="s">
        <v>33</v>
      </c>
      <c r="I18" s="8" t="s">
        <v>50</v>
      </c>
      <c r="J18" s="12" t="s">
        <v>9</v>
      </c>
      <c r="K18" s="31">
        <f t="shared" si="1"/>
        <v>9.3000000000000114</v>
      </c>
      <c r="O18" s="36"/>
    </row>
    <row r="19" spans="1:15">
      <c r="A19" s="5">
        <v>10.199999999999999</v>
      </c>
      <c r="B19" s="8" t="s">
        <v>31</v>
      </c>
      <c r="C19" s="8" t="s">
        <v>38</v>
      </c>
      <c r="D19" s="9" t="s">
        <v>45</v>
      </c>
      <c r="E19" s="5">
        <f t="shared" si="0"/>
        <v>0.90000000000000036</v>
      </c>
      <c r="F19" s="4"/>
      <c r="G19" s="5">
        <v>85</v>
      </c>
      <c r="H19" s="10" t="s">
        <v>31</v>
      </c>
      <c r="I19" s="10" t="s">
        <v>50</v>
      </c>
      <c r="J19" s="12" t="s">
        <v>1</v>
      </c>
      <c r="K19" s="31">
        <f t="shared" si="1"/>
        <v>5.5999999999999943</v>
      </c>
      <c r="O19" s="36"/>
    </row>
    <row r="20" spans="1:15">
      <c r="A20" s="5">
        <v>11.1</v>
      </c>
      <c r="B20" s="8" t="s">
        <v>31</v>
      </c>
      <c r="C20" s="8" t="s">
        <v>34</v>
      </c>
      <c r="D20" s="9" t="s">
        <v>19</v>
      </c>
      <c r="E20" s="5">
        <f t="shared" si="0"/>
        <v>0.59999999999999964</v>
      </c>
      <c r="F20" s="4"/>
      <c r="G20" s="5">
        <v>90.6</v>
      </c>
      <c r="H20" s="10" t="s">
        <v>31</v>
      </c>
      <c r="I20" s="10" t="s">
        <v>50</v>
      </c>
      <c r="J20" s="12" t="s">
        <v>10</v>
      </c>
      <c r="K20" s="31">
        <f t="shared" si="1"/>
        <v>8.4000000000000057</v>
      </c>
      <c r="O20" s="36"/>
    </row>
    <row r="21" spans="1:15">
      <c r="A21" s="5">
        <v>11.7</v>
      </c>
      <c r="B21" s="8" t="s">
        <v>33</v>
      </c>
      <c r="C21" s="8" t="s">
        <v>38</v>
      </c>
      <c r="D21" s="9" t="s">
        <v>20</v>
      </c>
      <c r="E21" s="5">
        <f t="shared" si="0"/>
        <v>2.1000000000000014</v>
      </c>
      <c r="F21" s="4"/>
      <c r="G21" s="5">
        <v>99</v>
      </c>
      <c r="H21" s="10" t="s">
        <v>31</v>
      </c>
      <c r="I21" s="10" t="s">
        <v>38</v>
      </c>
      <c r="J21" s="33" t="s">
        <v>53</v>
      </c>
      <c r="K21" s="31">
        <f t="shared" si="1"/>
        <v>0.79999999999999716</v>
      </c>
      <c r="O21" s="36"/>
    </row>
    <row r="22" spans="1:15">
      <c r="A22" s="5">
        <v>13.8</v>
      </c>
      <c r="B22" s="8" t="s">
        <v>31</v>
      </c>
      <c r="C22" s="8" t="s">
        <v>34</v>
      </c>
      <c r="D22" s="9" t="s">
        <v>22</v>
      </c>
      <c r="E22" s="5">
        <f t="shared" si="0"/>
        <v>5.3000000000000007</v>
      </c>
      <c r="F22" s="4"/>
      <c r="G22" s="14">
        <v>99.8</v>
      </c>
      <c r="H22" s="69"/>
      <c r="I22" s="81"/>
      <c r="J22" s="78" t="s">
        <v>81</v>
      </c>
      <c r="K22" s="68"/>
      <c r="O22" s="36"/>
    </row>
    <row r="23" spans="1:15">
      <c r="A23" s="5">
        <v>19.100000000000001</v>
      </c>
      <c r="B23" s="8" t="s">
        <v>41</v>
      </c>
      <c r="C23" s="8" t="s">
        <v>39</v>
      </c>
      <c r="D23" s="9" t="s">
        <v>11</v>
      </c>
      <c r="E23" s="5">
        <f t="shared" si="0"/>
        <v>1.5999999999999979</v>
      </c>
      <c r="F23" s="4"/>
      <c r="G23" s="5">
        <v>99.8</v>
      </c>
      <c r="H23" s="10" t="s">
        <v>41</v>
      </c>
      <c r="I23" s="82" t="s">
        <v>40</v>
      </c>
      <c r="J23" s="79" t="s">
        <v>26</v>
      </c>
      <c r="K23" s="77">
        <f>G24-G23</f>
        <v>9.9999999999994316E-2</v>
      </c>
      <c r="O23" s="36"/>
    </row>
    <row r="24" spans="1:15">
      <c r="A24" s="5">
        <v>20.7</v>
      </c>
      <c r="B24" s="8" t="s">
        <v>31</v>
      </c>
      <c r="C24" s="8" t="s">
        <v>34</v>
      </c>
      <c r="D24" s="9" t="s">
        <v>23</v>
      </c>
      <c r="E24" s="5">
        <f t="shared" si="0"/>
        <v>6</v>
      </c>
      <c r="F24" s="4"/>
      <c r="G24" s="5">
        <v>99.899999999999991</v>
      </c>
      <c r="H24" s="10" t="s">
        <v>31</v>
      </c>
      <c r="I24" s="10" t="s">
        <v>38</v>
      </c>
      <c r="J24" s="80" t="s">
        <v>54</v>
      </c>
      <c r="K24" s="31">
        <f>G25-G24</f>
        <v>0.79999999999999716</v>
      </c>
      <c r="O24" s="36"/>
    </row>
    <row r="25" spans="1:15">
      <c r="A25" s="5">
        <v>26.7</v>
      </c>
      <c r="B25" s="8" t="s">
        <v>33</v>
      </c>
      <c r="C25" s="8" t="s">
        <v>38</v>
      </c>
      <c r="D25" s="9" t="s">
        <v>24</v>
      </c>
      <c r="E25" s="5">
        <f t="shared" si="0"/>
        <v>0.40000000000000213</v>
      </c>
      <c r="F25" s="4"/>
      <c r="G25" s="5">
        <v>100.69999999999999</v>
      </c>
      <c r="H25" s="10" t="s">
        <v>33</v>
      </c>
      <c r="I25" s="10" t="s">
        <v>40</v>
      </c>
      <c r="J25" s="18" t="s">
        <v>86</v>
      </c>
      <c r="K25" s="40">
        <f>G26-G25</f>
        <v>16.100000000000009</v>
      </c>
      <c r="O25" s="36"/>
    </row>
    <row r="26" spans="1:15">
      <c r="A26" s="5">
        <v>27.1</v>
      </c>
      <c r="B26" s="5" t="s">
        <v>31</v>
      </c>
      <c r="C26" s="8" t="s">
        <v>34</v>
      </c>
      <c r="D26" s="9" t="s">
        <v>78</v>
      </c>
      <c r="E26" s="5">
        <f>A28-A26</f>
        <v>6.6000000000000014</v>
      </c>
      <c r="F26" s="4"/>
      <c r="G26" s="5">
        <v>116.8</v>
      </c>
      <c r="H26" s="11" t="s">
        <v>33</v>
      </c>
      <c r="I26" s="11" t="s">
        <v>32</v>
      </c>
      <c r="J26" s="19" t="s">
        <v>56</v>
      </c>
      <c r="K26" s="31">
        <f>G28-G26</f>
        <v>8.2999999999999972</v>
      </c>
      <c r="O26" s="36"/>
    </row>
    <row r="27" spans="1:15">
      <c r="A27" s="92" t="s">
        <v>84</v>
      </c>
      <c r="B27" s="93"/>
      <c r="C27" s="93"/>
      <c r="D27" s="93"/>
      <c r="E27" s="94"/>
      <c r="F27" s="4"/>
      <c r="G27" s="60">
        <v>121.4</v>
      </c>
      <c r="H27" s="89" t="s">
        <v>83</v>
      </c>
      <c r="I27" s="90"/>
      <c r="J27" s="90"/>
      <c r="K27" s="91"/>
      <c r="M27" s="36"/>
    </row>
    <row r="28" spans="1:15">
      <c r="A28" s="5">
        <v>33.700000000000003</v>
      </c>
      <c r="B28" s="8" t="s">
        <v>31</v>
      </c>
      <c r="C28" s="8" t="s">
        <v>32</v>
      </c>
      <c r="D28" s="9" t="s">
        <v>88</v>
      </c>
      <c r="E28" s="5">
        <f t="shared" ref="E28:E35" si="2">A29-A28</f>
        <v>1</v>
      </c>
      <c r="F28" s="4"/>
      <c r="G28" s="5">
        <v>125.1</v>
      </c>
      <c r="H28" s="61" t="s">
        <v>31</v>
      </c>
      <c r="I28" s="61" t="s">
        <v>40</v>
      </c>
      <c r="J28" s="35" t="s">
        <v>73</v>
      </c>
      <c r="K28" s="62">
        <f>G29-G28</f>
        <v>2.5999999999999943</v>
      </c>
      <c r="O28" s="36"/>
    </row>
    <row r="29" spans="1:15">
      <c r="A29" s="5">
        <v>34.700000000000003</v>
      </c>
      <c r="B29" s="8" t="s">
        <v>33</v>
      </c>
      <c r="C29" s="8" t="s">
        <v>34</v>
      </c>
      <c r="D29" s="9" t="s">
        <v>85</v>
      </c>
      <c r="E29" s="5">
        <f t="shared" si="2"/>
        <v>1.5999999999999943</v>
      </c>
      <c r="F29" s="4"/>
      <c r="G29" s="5">
        <v>127.69999999999999</v>
      </c>
      <c r="H29" s="11" t="s">
        <v>33</v>
      </c>
      <c r="I29" s="11" t="s">
        <v>32</v>
      </c>
      <c r="J29" s="55" t="s">
        <v>74</v>
      </c>
      <c r="K29" s="31">
        <f>G30-G29</f>
        <v>1.5999999999999943</v>
      </c>
      <c r="O29" s="36"/>
    </row>
    <row r="30" spans="1:15">
      <c r="A30" s="5">
        <v>36.299999999999997</v>
      </c>
      <c r="B30" s="11" t="s">
        <v>33</v>
      </c>
      <c r="C30" s="11" t="s">
        <v>47</v>
      </c>
      <c r="D30" s="13" t="s">
        <v>21</v>
      </c>
      <c r="E30" s="5">
        <f t="shared" si="2"/>
        <v>0.40000000000000568</v>
      </c>
      <c r="F30" s="4"/>
      <c r="G30" s="5">
        <v>129.29999999999998</v>
      </c>
      <c r="H30" s="26" t="s">
        <v>31</v>
      </c>
      <c r="I30" s="26" t="s">
        <v>40</v>
      </c>
      <c r="J30" s="35" t="s">
        <v>57</v>
      </c>
      <c r="K30" s="31">
        <f>G31-G30</f>
        <v>1.4000000000000057</v>
      </c>
      <c r="O30" s="36"/>
    </row>
    <row r="31" spans="1:15">
      <c r="A31" s="5">
        <v>36.700000000000003</v>
      </c>
      <c r="B31" s="8" t="s">
        <v>31</v>
      </c>
      <c r="C31" s="8" t="s">
        <v>68</v>
      </c>
      <c r="D31" s="9" t="s">
        <v>69</v>
      </c>
      <c r="E31" s="5">
        <f t="shared" si="2"/>
        <v>1.7999999999999972</v>
      </c>
      <c r="F31" s="4"/>
      <c r="G31" s="5">
        <v>130.69999999999999</v>
      </c>
      <c r="H31" s="46" t="s">
        <v>33</v>
      </c>
      <c r="I31" s="47" t="s">
        <v>32</v>
      </c>
      <c r="J31" s="56" t="s">
        <v>87</v>
      </c>
      <c r="K31" s="31">
        <v>6.9</v>
      </c>
      <c r="O31" s="36"/>
    </row>
    <row r="32" spans="1:15">
      <c r="A32" s="5">
        <v>38.5</v>
      </c>
      <c r="B32" s="44" t="s">
        <v>33</v>
      </c>
      <c r="C32" s="44" t="s">
        <v>38</v>
      </c>
      <c r="D32" s="45" t="s">
        <v>70</v>
      </c>
      <c r="E32" s="5">
        <f t="shared" si="2"/>
        <v>4.2999999999999972</v>
      </c>
      <c r="F32" s="4"/>
      <c r="G32" s="5">
        <v>137.6</v>
      </c>
      <c r="H32" s="41" t="s">
        <v>33</v>
      </c>
      <c r="I32" s="42" t="s">
        <v>32</v>
      </c>
      <c r="J32" s="57" t="s">
        <v>75</v>
      </c>
      <c r="K32" s="31">
        <f t="shared" ref="K32:K41" si="3">G33-G32</f>
        <v>2.0999999999999943</v>
      </c>
      <c r="O32" s="36"/>
    </row>
    <row r="33" spans="1:15">
      <c r="A33" s="5">
        <v>42.8</v>
      </c>
      <c r="B33" s="8" t="s">
        <v>31</v>
      </c>
      <c r="C33" s="8" t="s">
        <v>34</v>
      </c>
      <c r="D33" s="24" t="s">
        <v>71</v>
      </c>
      <c r="E33" s="5">
        <f t="shared" si="2"/>
        <v>1.4000000000000057</v>
      </c>
      <c r="F33" s="54"/>
      <c r="G33" s="50">
        <v>139.69999999999999</v>
      </c>
      <c r="H33" s="51" t="s">
        <v>31</v>
      </c>
      <c r="I33" s="52" t="s">
        <v>40</v>
      </c>
      <c r="J33" s="57" t="s">
        <v>19</v>
      </c>
      <c r="K33" s="31">
        <f t="shared" si="3"/>
        <v>0.59999999999999432</v>
      </c>
      <c r="O33" s="36"/>
    </row>
    <row r="34" spans="1:15">
      <c r="A34" s="5">
        <v>44.2</v>
      </c>
      <c r="B34" s="8" t="s">
        <v>80</v>
      </c>
      <c r="C34" s="8" t="s">
        <v>34</v>
      </c>
      <c r="D34" s="9" t="s">
        <v>72</v>
      </c>
      <c r="E34" s="5">
        <f t="shared" si="2"/>
        <v>4.5</v>
      </c>
      <c r="F34" s="54"/>
      <c r="G34" s="53">
        <v>140.29999999999998</v>
      </c>
      <c r="H34" s="48" t="s">
        <v>33</v>
      </c>
      <c r="I34" s="49" t="s">
        <v>32</v>
      </c>
      <c r="J34" s="56" t="s">
        <v>76</v>
      </c>
      <c r="K34" s="31">
        <f t="shared" si="3"/>
        <v>0.90000000000000568</v>
      </c>
      <c r="O34" s="36"/>
    </row>
    <row r="35" spans="1:15">
      <c r="A35" s="5">
        <v>48.7</v>
      </c>
      <c r="B35" s="8" t="s">
        <v>33</v>
      </c>
      <c r="C35" s="8" t="s">
        <v>38</v>
      </c>
      <c r="D35" s="24" t="s">
        <v>51</v>
      </c>
      <c r="E35" s="5">
        <f t="shared" si="2"/>
        <v>0.19999999999999574</v>
      </c>
      <c r="F35" s="54"/>
      <c r="G35" s="53">
        <v>141.19999999999999</v>
      </c>
      <c r="H35" s="42" t="s">
        <v>31</v>
      </c>
      <c r="I35" s="42" t="s">
        <v>40</v>
      </c>
      <c r="J35" s="58" t="s">
        <v>77</v>
      </c>
      <c r="K35" s="31">
        <f t="shared" si="3"/>
        <v>1.6000000000000227</v>
      </c>
      <c r="O35" s="36"/>
    </row>
    <row r="36" spans="1:15">
      <c r="A36" s="14">
        <v>48.9</v>
      </c>
      <c r="B36" s="69"/>
      <c r="C36" s="69"/>
      <c r="D36" s="71" t="s">
        <v>4</v>
      </c>
      <c r="E36" s="67"/>
      <c r="F36" s="54"/>
      <c r="G36" s="63">
        <v>142.80000000000001</v>
      </c>
      <c r="H36" s="42" t="s">
        <v>33</v>
      </c>
      <c r="I36" s="42" t="s">
        <v>40</v>
      </c>
      <c r="J36" s="58" t="s">
        <v>77</v>
      </c>
      <c r="K36" s="31">
        <f t="shared" si="3"/>
        <v>0.79999999999998295</v>
      </c>
      <c r="O36" s="36"/>
    </row>
    <row r="37" spans="1:15">
      <c r="A37" s="5">
        <v>48.9</v>
      </c>
      <c r="B37" s="6" t="s">
        <v>41</v>
      </c>
      <c r="C37" s="6" t="s">
        <v>38</v>
      </c>
      <c r="D37" s="32" t="s">
        <v>52</v>
      </c>
      <c r="E37" s="70">
        <f t="shared" ref="E37:E40" si="4">A38-A37</f>
        <v>4.8999999999999986</v>
      </c>
      <c r="F37" s="54"/>
      <c r="G37" s="36">
        <v>143.6</v>
      </c>
      <c r="H37" s="11" t="s">
        <v>31</v>
      </c>
      <c r="I37" s="11" t="s">
        <v>38</v>
      </c>
      <c r="J37" s="34" t="s">
        <v>27</v>
      </c>
      <c r="K37" s="31">
        <f t="shared" si="3"/>
        <v>0.40000000000000568</v>
      </c>
      <c r="O37" s="36"/>
    </row>
    <row r="38" spans="1:15">
      <c r="A38" s="5">
        <v>53.8</v>
      </c>
      <c r="B38" s="6" t="s">
        <v>31</v>
      </c>
      <c r="C38" s="6" t="s">
        <v>44</v>
      </c>
      <c r="D38" s="9" t="s">
        <v>12</v>
      </c>
      <c r="E38" s="5">
        <f t="shared" si="4"/>
        <v>2.2000000000000028</v>
      </c>
      <c r="F38" s="4"/>
      <c r="G38" s="38">
        <v>144</v>
      </c>
      <c r="H38" s="11" t="s">
        <v>33</v>
      </c>
      <c r="I38" s="11" t="s">
        <v>40</v>
      </c>
      <c r="J38" s="43" t="s">
        <v>58</v>
      </c>
      <c r="K38" s="31">
        <f t="shared" si="3"/>
        <v>3.0999999999999943</v>
      </c>
      <c r="O38" s="36"/>
    </row>
    <row r="39" spans="1:15">
      <c r="A39" s="5">
        <v>56</v>
      </c>
      <c r="B39" s="6" t="s">
        <v>33</v>
      </c>
      <c r="C39" s="6" t="s">
        <v>34</v>
      </c>
      <c r="D39" s="7" t="s">
        <v>13</v>
      </c>
      <c r="E39" s="5">
        <f t="shared" si="4"/>
        <v>4.7000000000000028</v>
      </c>
      <c r="G39" s="5">
        <v>147.1</v>
      </c>
      <c r="H39" s="11" t="s">
        <v>31</v>
      </c>
      <c r="I39" s="11" t="s">
        <v>40</v>
      </c>
      <c r="J39" s="39" t="s">
        <v>63</v>
      </c>
      <c r="K39" s="31">
        <f t="shared" si="3"/>
        <v>1.1999999999999886</v>
      </c>
      <c r="O39" s="36"/>
    </row>
    <row r="40" spans="1:15">
      <c r="A40" s="5">
        <v>60.7</v>
      </c>
      <c r="B40" s="6" t="s">
        <v>33</v>
      </c>
      <c r="C40" s="6" t="s">
        <v>34</v>
      </c>
      <c r="D40" s="7" t="s">
        <v>14</v>
      </c>
      <c r="E40" s="5">
        <f t="shared" si="4"/>
        <v>2.5</v>
      </c>
      <c r="F40" s="4"/>
      <c r="G40" s="5">
        <v>148.29999999999998</v>
      </c>
      <c r="H40" s="11" t="s">
        <v>31</v>
      </c>
      <c r="I40" s="11" t="s">
        <v>38</v>
      </c>
      <c r="J40" s="39" t="s">
        <v>62</v>
      </c>
      <c r="K40" s="31">
        <f t="shared" si="3"/>
        <v>0.60000000000002274</v>
      </c>
      <c r="O40" s="36"/>
    </row>
    <row r="41" spans="1:15">
      <c r="A41" s="5">
        <v>63.2</v>
      </c>
      <c r="B41" s="6" t="s">
        <v>31</v>
      </c>
      <c r="C41" s="6" t="s">
        <v>32</v>
      </c>
      <c r="D41" s="7" t="s">
        <v>48</v>
      </c>
      <c r="E41" s="5">
        <f>A42-A41</f>
        <v>1.5999999999999943</v>
      </c>
      <c r="F41" s="4"/>
      <c r="G41" s="5">
        <v>148.9</v>
      </c>
      <c r="H41" s="11" t="s">
        <v>33</v>
      </c>
      <c r="I41" s="11" t="s">
        <v>40</v>
      </c>
      <c r="J41" s="39" t="s">
        <v>59</v>
      </c>
      <c r="K41" s="31">
        <f t="shared" si="3"/>
        <v>0.59999999999999432</v>
      </c>
      <c r="O41" s="36"/>
    </row>
    <row r="42" spans="1:15">
      <c r="A42" s="5">
        <v>64.8</v>
      </c>
      <c r="B42" s="29" t="s">
        <v>33</v>
      </c>
      <c r="C42" s="29" t="s">
        <v>39</v>
      </c>
      <c r="D42" s="30" t="s">
        <v>49</v>
      </c>
      <c r="E42" s="5">
        <f>G10-A42</f>
        <v>1.2000000000000028</v>
      </c>
      <c r="F42" s="4"/>
      <c r="G42" s="27">
        <v>149.5</v>
      </c>
      <c r="H42" s="41"/>
      <c r="I42" s="83"/>
      <c r="J42" s="84" t="s">
        <v>0</v>
      </c>
      <c r="K42" s="68"/>
    </row>
    <row r="43" spans="1:15">
      <c r="A43" s="95" t="s">
        <v>67</v>
      </c>
      <c r="B43" s="96"/>
      <c r="C43" s="96"/>
      <c r="D43" s="96"/>
      <c r="E43" s="96"/>
      <c r="F43" s="65"/>
      <c r="G43" s="95" t="s">
        <v>67</v>
      </c>
      <c r="H43" s="96"/>
      <c r="I43" s="96"/>
      <c r="J43" s="96"/>
      <c r="K43" s="99"/>
    </row>
    <row r="44" spans="1:15" ht="12" customHeight="1">
      <c r="A44" s="97"/>
      <c r="B44" s="98"/>
      <c r="C44" s="98"/>
      <c r="D44" s="98"/>
      <c r="E44" s="98"/>
      <c r="F44" s="66"/>
      <c r="G44" s="97"/>
      <c r="H44" s="98"/>
      <c r="I44" s="98"/>
      <c r="J44" s="98"/>
      <c r="K44" s="100"/>
    </row>
    <row r="45" spans="1:15" ht="12" customHeight="1"/>
    <row r="46" spans="1:15" ht="12" customHeight="1"/>
    <row r="47" spans="1:15" ht="12" customHeight="1"/>
    <row r="48" spans="1:15" ht="18" customHeight="1"/>
  </sheetData>
  <mergeCells count="21">
    <mergeCell ref="A43:E44"/>
    <mergeCell ref="G43:K44"/>
    <mergeCell ref="G8:K8"/>
    <mergeCell ref="A1:E1"/>
    <mergeCell ref="A2:E2"/>
    <mergeCell ref="A3:E3"/>
    <mergeCell ref="A5:E5"/>
    <mergeCell ref="A7:E7"/>
    <mergeCell ref="A8:E8"/>
    <mergeCell ref="G1:K1"/>
    <mergeCell ref="G2:K2"/>
    <mergeCell ref="G3:K3"/>
    <mergeCell ref="G5:K5"/>
    <mergeCell ref="G7:K7"/>
    <mergeCell ref="A10:A11"/>
    <mergeCell ref="B10:B11"/>
    <mergeCell ref="C10:C11"/>
    <mergeCell ref="D10:D11"/>
    <mergeCell ref="E10:E11"/>
    <mergeCell ref="H27:K27"/>
    <mergeCell ref="A27:E27"/>
  </mergeCells>
  <phoneticPr fontId="0" type="noConversion"/>
  <printOptions horizontalCentered="1" verticalCentered="1"/>
  <pageMargins left="0.25" right="0.25" top="0.25" bottom="0.25" header="0" footer="0"/>
  <pageSetup scale="105" orientation="landscape" verticalDpi="4294967292"/>
  <headerFooter alignWithMargins="0"/>
  <colBreaks count="1" manualBreakCount="1">
    <brk id="11" max="1048575" man="1"/>
  </col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 Day 2016</vt:lpstr>
    </vt:vector>
  </TitlesOfParts>
  <Company>BC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Sian Echard</cp:lastModifiedBy>
  <cp:lastPrinted>2016-06-28T18:33:08Z</cp:lastPrinted>
  <dcterms:created xsi:type="dcterms:W3CDTF">1998-06-30T20:04:50Z</dcterms:created>
  <dcterms:modified xsi:type="dcterms:W3CDTF">2016-07-03T01:57:48Z</dcterms:modified>
</cp:coreProperties>
</file>